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B22" i="62" s="1"/>
  <c r="AH22" i="14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B34" i="62" s="1"/>
  <c r="AH34" i="1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B39" i="61" s="1"/>
  <c r="AF39" i="14"/>
  <c r="AG39"/>
  <c r="AH39"/>
  <c r="AI39"/>
  <c r="AB39" i="63" s="1"/>
  <c r="AJ39" i="14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B43" i="61" s="1"/>
  <c r="AF43" i="14"/>
  <c r="AG43"/>
  <c r="AH43"/>
  <c r="AI43"/>
  <c r="AB43" i="63" s="1"/>
  <c r="AJ43" i="14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B50" i="62" s="1"/>
  <c r="AH50" i="14"/>
  <c r="AI50"/>
  <c r="AJ50"/>
  <c r="AE51"/>
  <c r="AF51"/>
  <c r="AG51"/>
  <c r="AH51"/>
  <c r="AI51"/>
  <c r="AB51" i="63" s="1"/>
  <c r="AJ51" i="14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B55" i="61" s="1"/>
  <c r="AF55" i="14"/>
  <c r="AG55"/>
  <c r="AH55"/>
  <c r="AI55"/>
  <c r="AB55" i="63" s="1"/>
  <c r="AJ55" i="14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B58" i="62" s="1"/>
  <c r="AH58" i="14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B62" i="62" s="1"/>
  <c r="AH62" i="14"/>
  <c r="AI62"/>
  <c r="AJ62"/>
  <c r="AE63"/>
  <c r="AB63" i="61" s="1"/>
  <c r="AF63" i="14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B67" i="61" s="1"/>
  <c r="AF67" i="14"/>
  <c r="AG67"/>
  <c r="AH67"/>
  <c r="AI67"/>
  <c r="AB67" i="63" s="1"/>
  <c r="AJ67" i="14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B74" i="62" s="1"/>
  <c r="AH74" i="14"/>
  <c r="AI74"/>
  <c r="AJ74"/>
  <c r="AE75"/>
  <c r="AF75"/>
  <c r="AG75"/>
  <c r="AH75"/>
  <c r="AI75"/>
  <c r="AB75" i="63" s="1"/>
  <c r="AJ75" i="14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B3" i="63" s="1"/>
  <c r="AE3" i="14"/>
  <c r="X4"/>
  <c r="Y4"/>
  <c r="Z4"/>
  <c r="AA4"/>
  <c r="AB4"/>
  <c r="AC4"/>
  <c r="AA4" i="63" s="1"/>
  <c r="X5" i="14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 i="62" s="1"/>
  <c r="AA10" i="14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AA12" i="63" s="1"/>
  <c r="X13" i="14"/>
  <c r="AA13" i="61" s="1"/>
  <c r="Y13" i="14"/>
  <c r="Z13"/>
  <c r="AA13"/>
  <c r="AB13"/>
  <c r="AC13"/>
  <c r="X14"/>
  <c r="AA14" i="61" s="1"/>
  <c r="Y14" i="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 i="62" s="1"/>
  <c r="AA18" i="14"/>
  <c r="AB18"/>
  <c r="AC18"/>
  <c r="X19"/>
  <c r="AA19" i="61" s="1"/>
  <c r="Y19" i="14"/>
  <c r="Z19"/>
  <c r="AA19" i="62" s="1"/>
  <c r="AA19" i="14"/>
  <c r="AB19"/>
  <c r="AC19"/>
  <c r="X20"/>
  <c r="AA20" i="61" s="1"/>
  <c r="Y20" i="14"/>
  <c r="Z20"/>
  <c r="AA20"/>
  <c r="AB20"/>
  <c r="AC20"/>
  <c r="X21"/>
  <c r="AA21" i="61" s="1"/>
  <c r="Y21" i="14"/>
  <c r="Z21"/>
  <c r="AA21"/>
  <c r="AB21"/>
  <c r="AA21" i="63" s="1"/>
  <c r="AC21" i="14"/>
  <c r="X22"/>
  <c r="AA22" i="61" s="1"/>
  <c r="Y22" i="14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 i="62" s="1"/>
  <c r="AA25" i="14"/>
  <c r="AB25"/>
  <c r="AA25" i="63" s="1"/>
  <c r="AC25" i="14"/>
  <c r="X26"/>
  <c r="AA26" i="61" s="1"/>
  <c r="Y26" i="14"/>
  <c r="Z26"/>
  <c r="AA26" i="62" s="1"/>
  <c r="AA26" i="14"/>
  <c r="AB26"/>
  <c r="AC26"/>
  <c r="X27"/>
  <c r="AA27" i="61" s="1"/>
  <c r="Y27" i="14"/>
  <c r="Z27"/>
  <c r="AA27" i="62" s="1"/>
  <c r="AA27" i="14"/>
  <c r="AB27"/>
  <c r="AA27" i="63" s="1"/>
  <c r="AC27" i="14"/>
  <c r="X28"/>
  <c r="AA28" i="61" s="1"/>
  <c r="Y28" i="14"/>
  <c r="Z28"/>
  <c r="AA28"/>
  <c r="AB28"/>
  <c r="AC28"/>
  <c r="AA28" i="63" s="1"/>
  <c r="X29" i="14"/>
  <c r="Y29"/>
  <c r="Z29"/>
  <c r="AA29"/>
  <c r="AB29"/>
  <c r="AA29" i="63" s="1"/>
  <c r="AC29" i="14"/>
  <c r="X30"/>
  <c r="AA30" i="61" s="1"/>
  <c r="Y30" i="14"/>
  <c r="Z30"/>
  <c r="AA30" i="62" s="1"/>
  <c r="AA30" i="14"/>
  <c r="AB30"/>
  <c r="AC30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C32"/>
  <c r="X33"/>
  <c r="Y33"/>
  <c r="Z33"/>
  <c r="AA33" i="62" s="1"/>
  <c r="AA33" i="14"/>
  <c r="AB33"/>
  <c r="AC33"/>
  <c r="X34"/>
  <c r="AA34" i="61" s="1"/>
  <c r="Y34" i="14"/>
  <c r="Z34"/>
  <c r="AA34" i="62" s="1"/>
  <c r="AA34" i="14"/>
  <c r="AB34"/>
  <c r="AC34"/>
  <c r="X35"/>
  <c r="AA35" i="61" s="1"/>
  <c r="Y35" i="14"/>
  <c r="Z35"/>
  <c r="AA35" i="62" s="1"/>
  <c r="AA35" i="14"/>
  <c r="AB35"/>
  <c r="AA35" i="63" s="1"/>
  <c r="AC35" i="14"/>
  <c r="X36"/>
  <c r="Y36"/>
  <c r="Z36"/>
  <c r="AA36"/>
  <c r="AB36"/>
  <c r="AC36"/>
  <c r="AA36" i="63" s="1"/>
  <c r="X37" i="14"/>
  <c r="AA37" i="61" s="1"/>
  <c r="Y37" i="14"/>
  <c r="Z37"/>
  <c r="AA37"/>
  <c r="AB37"/>
  <c r="AC37"/>
  <c r="X38"/>
  <c r="AA38" i="61" s="1"/>
  <c r="Y38" i="14"/>
  <c r="Z38"/>
  <c r="AA38" i="62" s="1"/>
  <c r="AA38" i="14"/>
  <c r="AB38"/>
  <c r="AC38"/>
  <c r="X39"/>
  <c r="Y39"/>
  <c r="Z39"/>
  <c r="AA39"/>
  <c r="AB39"/>
  <c r="AA39" i="63" s="1"/>
  <c r="AC39" i="14"/>
  <c r="X40"/>
  <c r="Y40"/>
  <c r="Z40"/>
  <c r="AA40" i="62" s="1"/>
  <c r="AA40" i="14"/>
  <c r="AB40"/>
  <c r="AC40"/>
  <c r="X41"/>
  <c r="AA41" i="61" s="1"/>
  <c r="Y41" i="14"/>
  <c r="Z41"/>
  <c r="AA41" i="62" s="1"/>
  <c r="AA41" i="14"/>
  <c r="AB41"/>
  <c r="AC41"/>
  <c r="X42"/>
  <c r="AA42" i="61" s="1"/>
  <c r="Y42" i="14"/>
  <c r="Z42"/>
  <c r="AA42" i="62" s="1"/>
  <c r="AA42" i="14"/>
  <c r="AB42"/>
  <c r="AC42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C44"/>
  <c r="AA44" i="63" s="1"/>
  <c r="X45" i="14"/>
  <c r="AA45" i="61" s="1"/>
  <c r="Y45" i="14"/>
  <c r="Z45"/>
  <c r="AA45"/>
  <c r="AB45"/>
  <c r="AC45"/>
  <c r="X46"/>
  <c r="AA46" i="61" s="1"/>
  <c r="Y46" i="14"/>
  <c r="Z46"/>
  <c r="AA46" i="62" s="1"/>
  <c r="AA46" i="14"/>
  <c r="AB46"/>
  <c r="AC46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C48"/>
  <c r="X49"/>
  <c r="AA49" i="61" s="1"/>
  <c r="Y49" i="14"/>
  <c r="Z49"/>
  <c r="AA49"/>
  <c r="AB49"/>
  <c r="AA49" i="63" s="1"/>
  <c r="AC49" i="14"/>
  <c r="X50"/>
  <c r="AA50" i="61" s="1"/>
  <c r="Y50" i="14"/>
  <c r="Z50"/>
  <c r="AA50" i="62" s="1"/>
  <c r="AA50" i="14"/>
  <c r="AB50"/>
  <c r="AC50"/>
  <c r="X51"/>
  <c r="AA51" i="61" s="1"/>
  <c r="Y51" i="14"/>
  <c r="Z51"/>
  <c r="AA51" i="62" s="1"/>
  <c r="AA51" i="14"/>
  <c r="AB51"/>
  <c r="AC51"/>
  <c r="X52"/>
  <c r="AA52" i="61" s="1"/>
  <c r="Y52" i="14"/>
  <c r="Z52"/>
  <c r="AA52"/>
  <c r="AB52"/>
  <c r="AC52"/>
  <c r="AA52" i="63" s="1"/>
  <c r="X53" i="14"/>
  <c r="AA53" i="61" s="1"/>
  <c r="Y53" i="14"/>
  <c r="Z53"/>
  <c r="AA53"/>
  <c r="AB53"/>
  <c r="AA53" i="63" s="1"/>
  <c r="AC53" i="14"/>
  <c r="X54"/>
  <c r="AA54" i="61" s="1"/>
  <c r="Y54" i="1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 i="62" s="1"/>
  <c r="AA57" i="14"/>
  <c r="AB57"/>
  <c r="AA57" i="63" s="1"/>
  <c r="AC57" i="14"/>
  <c r="X58"/>
  <c r="AA58" i="61" s="1"/>
  <c r="Y58" i="14"/>
  <c r="Z58"/>
  <c r="AA58" i="62" s="1"/>
  <c r="AA58" i="14"/>
  <c r="AB58"/>
  <c r="AC58"/>
  <c r="X59"/>
  <c r="AA59" i="61" s="1"/>
  <c r="Y59" i="14"/>
  <c r="Z59"/>
  <c r="AA59" i="62" s="1"/>
  <c r="AA59" i="14"/>
  <c r="AB59"/>
  <c r="AA59" i="63" s="1"/>
  <c r="AC59" i="14"/>
  <c r="X60"/>
  <c r="AA60" i="61" s="1"/>
  <c r="Y60" i="14"/>
  <c r="Z60"/>
  <c r="AA60"/>
  <c r="AB60"/>
  <c r="AC60"/>
  <c r="AA60" i="63" s="1"/>
  <c r="X61" i="14"/>
  <c r="Y61"/>
  <c r="Z61"/>
  <c r="AA61"/>
  <c r="AB61"/>
  <c r="AA61" i="63" s="1"/>
  <c r="AC61" i="14"/>
  <c r="X62"/>
  <c r="AA62" i="61" s="1"/>
  <c r="Y62" i="14"/>
  <c r="Z62"/>
  <c r="AA62" i="62" s="1"/>
  <c r="AA62" i="14"/>
  <c r="AB62"/>
  <c r="AC62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C64"/>
  <c r="X65"/>
  <c r="Y65"/>
  <c r="Z65"/>
  <c r="AA65" i="62" s="1"/>
  <c r="AA65" i="14"/>
  <c r="AB65"/>
  <c r="AC65"/>
  <c r="X66"/>
  <c r="AA66" i="61" s="1"/>
  <c r="Y66" i="14"/>
  <c r="Z66"/>
  <c r="AA66" i="62" s="1"/>
  <c r="AA66" i="14"/>
  <c r="AB66"/>
  <c r="AC66"/>
  <c r="X67"/>
  <c r="AA67" i="61" s="1"/>
  <c r="Y67" i="14"/>
  <c r="Z67"/>
  <c r="AA67" i="62" s="1"/>
  <c r="AA67" i="14"/>
  <c r="AB67"/>
  <c r="AA67" i="63" s="1"/>
  <c r="AC67" i="14"/>
  <c r="X68"/>
  <c r="AA68" i="61" s="1"/>
  <c r="Y68" i="14"/>
  <c r="Z68"/>
  <c r="AA68"/>
  <c r="AB68"/>
  <c r="AC68"/>
  <c r="AA68" i="63" s="1"/>
  <c r="X69" i="14"/>
  <c r="Y69"/>
  <c r="Z69"/>
  <c r="AA69"/>
  <c r="AB69"/>
  <c r="AA69" i="63" s="1"/>
  <c r="AC69" i="14"/>
  <c r="X70"/>
  <c r="AA70" i="61" s="1"/>
  <c r="Y70" i="14"/>
  <c r="Z70"/>
  <c r="AA70" i="62" s="1"/>
  <c r="AA70" i="14"/>
  <c r="AB70"/>
  <c r="AC70"/>
  <c r="X71"/>
  <c r="Y71"/>
  <c r="Z71"/>
  <c r="AA71"/>
  <c r="AB71"/>
  <c r="AA71" i="63" s="1"/>
  <c r="AC71" i="14"/>
  <c r="X72"/>
  <c r="Y72"/>
  <c r="Z72"/>
  <c r="AA72" i="62" s="1"/>
  <c r="AA72" i="14"/>
  <c r="AB72"/>
  <c r="AC72"/>
  <c r="X73"/>
  <c r="AA73" i="61" s="1"/>
  <c r="Y73" i="14"/>
  <c r="Z73"/>
  <c r="AA73" i="62" s="1"/>
  <c r="AA73" i="14"/>
  <c r="AB73"/>
  <c r="AC73"/>
  <c r="X74"/>
  <c r="AA74" i="61" s="1"/>
  <c r="Y74" i="14"/>
  <c r="Z74"/>
  <c r="AA74" i="62" s="1"/>
  <c r="AA74" i="14"/>
  <c r="AB74"/>
  <c r="AC7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C76"/>
  <c r="X77"/>
  <c r="AA77" i="61" s="1"/>
  <c r="Y77" i="14"/>
  <c r="Z77"/>
  <c r="AA77"/>
  <c r="AB77"/>
  <c r="AC77"/>
  <c r="X78"/>
  <c r="AA78" i="61" s="1"/>
  <c r="Y78" i="14"/>
  <c r="Z78"/>
  <c r="AA78" i="62" s="1"/>
  <c r="AA78" i="14"/>
  <c r="AB78"/>
  <c r="AC78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C80"/>
  <c r="X81"/>
  <c r="AA81" i="61" s="1"/>
  <c r="Y81" i="14"/>
  <c r="Z81"/>
  <c r="AA81" i="62" s="1"/>
  <c r="AA81" i="14"/>
  <c r="AB81"/>
  <c r="AA81" i="63" s="1"/>
  <c r="AC81" i="14"/>
  <c r="X82"/>
  <c r="AA82" i="61" s="1"/>
  <c r="Y82" i="14"/>
  <c r="Z82"/>
  <c r="AA82" i="62" s="1"/>
  <c r="AA82" i="14"/>
  <c r="AB82"/>
  <c r="AC82"/>
  <c r="X83"/>
  <c r="AA83" i="61" s="1"/>
  <c r="Y83" i="14"/>
  <c r="Z83"/>
  <c r="AA83" i="62" s="1"/>
  <c r="AA83" i="14"/>
  <c r="AB83"/>
  <c r="AA83" i="63" s="1"/>
  <c r="AC83" i="14"/>
  <c r="X84"/>
  <c r="AA84" i="61" s="1"/>
  <c r="Y84" i="14"/>
  <c r="Z84"/>
  <c r="AA84"/>
  <c r="AB84"/>
  <c r="AC84"/>
  <c r="AA84" i="63" s="1"/>
  <c r="X85" i="14"/>
  <c r="AA85" i="61" s="1"/>
  <c r="Y85" i="14"/>
  <c r="Z85"/>
  <c r="AA85"/>
  <c r="AB85"/>
  <c r="AA85" i="63" s="1"/>
  <c r="AC85" i="14"/>
  <c r="X86"/>
  <c r="AA86" i="61" s="1"/>
  <c r="Y86" i="14"/>
  <c r="Z86"/>
  <c r="AA86" i="62" s="1"/>
  <c r="AA86" i="14"/>
  <c r="AB86"/>
  <c r="AC86"/>
  <c r="X87"/>
  <c r="AA87" i="61" s="1"/>
  <c r="Y87" i="14"/>
  <c r="Z87"/>
  <c r="AA87"/>
  <c r="AB87"/>
  <c r="AA87" i="63" s="1"/>
  <c r="AC87" i="14"/>
  <c r="X88"/>
  <c r="Y88"/>
  <c r="Z88"/>
  <c r="AA88" i="62" s="1"/>
  <c r="AA88" i="14"/>
  <c r="AB88"/>
  <c r="AC88"/>
  <c r="X89"/>
  <c r="AA89" i="61" s="1"/>
  <c r="Y89" i="14"/>
  <c r="Z89"/>
  <c r="AA89" i="62" s="1"/>
  <c r="AA89" i="14"/>
  <c r="AB89"/>
  <c r="AA89" i="63" s="1"/>
  <c r="AC89" i="14"/>
  <c r="X90"/>
  <c r="AA90" i="61" s="1"/>
  <c r="Y90" i="14"/>
  <c r="Z90"/>
  <c r="AA90" i="62" s="1"/>
  <c r="AA90" i="14"/>
  <c r="AB90"/>
  <c r="AC90"/>
  <c r="AA90" i="63" s="1"/>
  <c r="X91" i="14"/>
  <c r="AA91" i="61" s="1"/>
  <c r="Y91" i="14"/>
  <c r="Z91"/>
  <c r="AA91" i="62" s="1"/>
  <c r="AA91" i="14"/>
  <c r="AB91"/>
  <c r="AA91" i="63" s="1"/>
  <c r="AC91" i="14"/>
  <c r="X92"/>
  <c r="AA92" i="61" s="1"/>
  <c r="Y92" i="14"/>
  <c r="Z92"/>
  <c r="AA92"/>
  <c r="AB92"/>
  <c r="AC92"/>
  <c r="X93"/>
  <c r="Y93"/>
  <c r="Z93"/>
  <c r="AA93"/>
  <c r="AB93"/>
  <c r="AA93" i="63" s="1"/>
  <c r="AC93" i="14"/>
  <c r="X94"/>
  <c r="AA94" i="61" s="1"/>
  <c r="Y94" i="1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Y97"/>
  <c r="Z97"/>
  <c r="AA97" i="62" s="1"/>
  <c r="AA97" i="14"/>
  <c r="AB97"/>
  <c r="AA97" i="63" s="1"/>
  <c r="AC97" i="14"/>
  <c r="X98"/>
  <c r="AA98" i="61" s="1"/>
  <c r="Y98" i="14"/>
  <c r="Z98"/>
  <c r="AA98" i="62" s="1"/>
  <c r="AA98" i="14"/>
  <c r="AB98"/>
  <c r="AC98"/>
  <c r="Y3"/>
  <c r="AA3" i="61" s="1"/>
  <c r="Z3" i="14"/>
  <c r="AA3"/>
  <c r="AA3" i="62" s="1"/>
  <c r="AB3" i="14"/>
  <c r="AC3"/>
  <c r="AA3" i="63" s="1"/>
  <c r="X3" i="14"/>
  <c r="H3" i="12"/>
  <c r="H4"/>
  <c r="Y4" i="63"/>
  <c r="Z4"/>
  <c r="Y5"/>
  <c r="Z5"/>
  <c r="Y6"/>
  <c r="Z6"/>
  <c r="Y7"/>
  <c r="Z7"/>
  <c r="Y8"/>
  <c r="Z8"/>
  <c r="Y9"/>
  <c r="Z9"/>
  <c r="AA9"/>
  <c r="Y10"/>
  <c r="Z10"/>
  <c r="Y11"/>
  <c r="Z11"/>
  <c r="Y12"/>
  <c r="Z12"/>
  <c r="Y13"/>
  <c r="Z13"/>
  <c r="AA13"/>
  <c r="Y14"/>
  <c r="Z14"/>
  <c r="Y15"/>
  <c r="Z15"/>
  <c r="Y16"/>
  <c r="Z16"/>
  <c r="Y17"/>
  <c r="Z17"/>
  <c r="Y18"/>
  <c r="Z18"/>
  <c r="Y19"/>
  <c r="Z19"/>
  <c r="AA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AA41"/>
  <c r="Y42"/>
  <c r="Z42"/>
  <c r="Y43"/>
  <c r="Z43"/>
  <c r="Y44"/>
  <c r="Z44"/>
  <c r="Y45"/>
  <c r="Z45"/>
  <c r="AA45"/>
  <c r="Y46"/>
  <c r="Z46"/>
  <c r="Y47"/>
  <c r="Z47"/>
  <c r="Y48"/>
  <c r="Z48"/>
  <c r="Y49"/>
  <c r="Z49"/>
  <c r="Y50"/>
  <c r="Z50"/>
  <c r="Y51"/>
  <c r="Z51"/>
  <c r="AA51"/>
  <c r="Y52"/>
  <c r="Z52"/>
  <c r="Y53"/>
  <c r="Z53"/>
  <c r="Y54"/>
  <c r="Z54"/>
  <c r="Y55"/>
  <c r="Z55"/>
  <c r="AA55"/>
  <c r="Y56"/>
  <c r="Z56"/>
  <c r="Y57"/>
  <c r="Z57"/>
  <c r="Y58"/>
  <c r="Z58"/>
  <c r="Y59"/>
  <c r="Z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Y73"/>
  <c r="Z73"/>
  <c r="AA73"/>
  <c r="Y74"/>
  <c r="Z74"/>
  <c r="Y75"/>
  <c r="Z75"/>
  <c r="Y76"/>
  <c r="Z76"/>
  <c r="Y77"/>
  <c r="Z77"/>
  <c r="AA77"/>
  <c r="Y78"/>
  <c r="Z78"/>
  <c r="Y79"/>
  <c r="Z79"/>
  <c r="Y80"/>
  <c r="Z80"/>
  <c r="Y81"/>
  <c r="Z81"/>
  <c r="Y82"/>
  <c r="Z82"/>
  <c r="Y83"/>
  <c r="Z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Y93"/>
  <c r="Z93"/>
  <c r="Y94"/>
  <c r="Z94"/>
  <c r="Y95"/>
  <c r="Z95"/>
  <c r="Y96"/>
  <c r="Z96"/>
  <c r="AB96"/>
  <c r="Y97"/>
  <c r="Z97"/>
  <c r="Y98"/>
  <c r="Z98"/>
  <c r="Z3"/>
  <c r="Y3"/>
  <c r="Y4" i="62"/>
  <c r="Z4"/>
  <c r="AA4"/>
  <c r="Y5"/>
  <c r="Z5"/>
  <c r="AA5"/>
  <c r="Y6"/>
  <c r="Z6"/>
  <c r="Y7"/>
  <c r="Z7"/>
  <c r="AA7"/>
  <c r="Y8"/>
  <c r="Z8"/>
  <c r="Y9"/>
  <c r="Z9"/>
  <c r="Y10"/>
  <c r="Z10"/>
  <c r="Y11"/>
  <c r="Z11"/>
  <c r="Y12"/>
  <c r="Z12"/>
  <c r="AA12"/>
  <c r="Y13"/>
  <c r="Z13"/>
  <c r="AA13"/>
  <c r="Y14"/>
  <c r="Z14"/>
  <c r="Y15"/>
  <c r="Z15"/>
  <c r="AA15"/>
  <c r="Y16"/>
  <c r="Z16"/>
  <c r="Y17"/>
  <c r="Z17"/>
  <c r="Y18"/>
  <c r="Z18"/>
  <c r="Y19"/>
  <c r="Z19"/>
  <c r="Y20"/>
  <c r="Z20"/>
  <c r="AA20"/>
  <c r="Y21"/>
  <c r="Z21"/>
  <c r="AA21"/>
  <c r="Y22"/>
  <c r="Z22"/>
  <c r="Y23"/>
  <c r="Z23"/>
  <c r="AA23"/>
  <c r="Y24"/>
  <c r="Z24"/>
  <c r="Y25"/>
  <c r="Z25"/>
  <c r="Y26"/>
  <c r="Z26"/>
  <c r="Y27"/>
  <c r="Z27"/>
  <c r="Y28"/>
  <c r="Z28"/>
  <c r="AA28"/>
  <c r="Y29"/>
  <c r="Z29"/>
  <c r="AA29"/>
  <c r="Y30"/>
  <c r="Z30"/>
  <c r="Y31"/>
  <c r="Z31"/>
  <c r="AA31"/>
  <c r="Y32"/>
  <c r="Z32"/>
  <c r="Y33"/>
  <c r="Z33"/>
  <c r="Y34"/>
  <c r="Z34"/>
  <c r="Y35"/>
  <c r="Z35"/>
  <c r="Y36"/>
  <c r="Z36"/>
  <c r="AA36"/>
  <c r="Y37"/>
  <c r="Z37"/>
  <c r="AA37"/>
  <c r="Y38"/>
  <c r="Z38"/>
  <c r="Y39"/>
  <c r="Z39"/>
  <c r="AA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AA47"/>
  <c r="Y48"/>
  <c r="Z48"/>
  <c r="Y49"/>
  <c r="Z49"/>
  <c r="Y50"/>
  <c r="Z50"/>
  <c r="Y51"/>
  <c r="Z51"/>
  <c r="Y52"/>
  <c r="Z52"/>
  <c r="AA52"/>
  <c r="Y53"/>
  <c r="Z53"/>
  <c r="AA53"/>
  <c r="Y54"/>
  <c r="Z54"/>
  <c r="Y55"/>
  <c r="Z55"/>
  <c r="AA55"/>
  <c r="Y56"/>
  <c r="Z56"/>
  <c r="Y57"/>
  <c r="Z57"/>
  <c r="Y58"/>
  <c r="Z58"/>
  <c r="Y59"/>
  <c r="Z59"/>
  <c r="Y60"/>
  <c r="Z60"/>
  <c r="AA60"/>
  <c r="Y61"/>
  <c r="Z61"/>
  <c r="AA61"/>
  <c r="Y62"/>
  <c r="Z62"/>
  <c r="Y63"/>
  <c r="Z63"/>
  <c r="AA63"/>
  <c r="Y64"/>
  <c r="Z64"/>
  <c r="Y65"/>
  <c r="Z65"/>
  <c r="Y66"/>
  <c r="Z66"/>
  <c r="Y67"/>
  <c r="Z67"/>
  <c r="Y68"/>
  <c r="Z68"/>
  <c r="AA68"/>
  <c r="Y69"/>
  <c r="Z69"/>
  <c r="AA69"/>
  <c r="Y70"/>
  <c r="Z70"/>
  <c r="Y71"/>
  <c r="Z71"/>
  <c r="AA71"/>
  <c r="Y72"/>
  <c r="Z72"/>
  <c r="Y73"/>
  <c r="Z73"/>
  <c r="Y74"/>
  <c r="Z74"/>
  <c r="Y75"/>
  <c r="Z75"/>
  <c r="Y76"/>
  <c r="Z76"/>
  <c r="AA76"/>
  <c r="Y77"/>
  <c r="Z77"/>
  <c r="AA77"/>
  <c r="Y78"/>
  <c r="Z78"/>
  <c r="Y79"/>
  <c r="Z79"/>
  <c r="AA79"/>
  <c r="Y80"/>
  <c r="Z80"/>
  <c r="Y81"/>
  <c r="Z81"/>
  <c r="Y82"/>
  <c r="Z82"/>
  <c r="Y83"/>
  <c r="Z83"/>
  <c r="Y84"/>
  <c r="Z84"/>
  <c r="AA84"/>
  <c r="Y85"/>
  <c r="Z85"/>
  <c r="AA85"/>
  <c r="Y86"/>
  <c r="Z86"/>
  <c r="Y87"/>
  <c r="Z87"/>
  <c r="AA87"/>
  <c r="Y88"/>
  <c r="Z88"/>
  <c r="Y89"/>
  <c r="Z89"/>
  <c r="Y90"/>
  <c r="Z90"/>
  <c r="Y91"/>
  <c r="Z91"/>
  <c r="Y92"/>
  <c r="Z92"/>
  <c r="AA92"/>
  <c r="Y93"/>
  <c r="Z93"/>
  <c r="AA93"/>
  <c r="Y94"/>
  <c r="Z94"/>
  <c r="Y95"/>
  <c r="Z95"/>
  <c r="AA95"/>
  <c r="Y96"/>
  <c r="Z96"/>
  <c r="Y97"/>
  <c r="Z97"/>
  <c r="Y98"/>
  <c r="Z98"/>
  <c r="AB3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AA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Y24"/>
  <c r="Z24"/>
  <c r="AA24"/>
  <c r="Y25"/>
  <c r="Z25"/>
  <c r="Y26"/>
  <c r="Z26"/>
  <c r="Y27"/>
  <c r="Z27"/>
  <c r="Y28"/>
  <c r="Z28"/>
  <c r="Y29"/>
  <c r="Z29"/>
  <c r="AA29"/>
  <c r="Y30"/>
  <c r="Z30"/>
  <c r="Y31"/>
  <c r="Z31"/>
  <c r="Y32"/>
  <c r="Z32"/>
  <c r="AA32"/>
  <c r="Y33"/>
  <c r="Z33"/>
  <c r="AA33"/>
  <c r="Y34"/>
  <c r="Z34"/>
  <c r="Y35"/>
  <c r="Z35"/>
  <c r="Y36"/>
  <c r="Z36"/>
  <c r="Y37"/>
  <c r="Z37"/>
  <c r="Y38"/>
  <c r="Z38"/>
  <c r="Y39"/>
  <c r="Z39"/>
  <c r="AA39"/>
  <c r="Y40"/>
  <c r="Z40"/>
  <c r="AA40"/>
  <c r="Y41"/>
  <c r="Z41"/>
  <c r="Y42"/>
  <c r="Z42"/>
  <c r="Y43"/>
  <c r="Z43"/>
  <c r="AA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Y56"/>
  <c r="Z56"/>
  <c r="AA56"/>
  <c r="Y57"/>
  <c r="Z57"/>
  <c r="Y58"/>
  <c r="Z58"/>
  <c r="Y59"/>
  <c r="Z59"/>
  <c r="Y60"/>
  <c r="Z60"/>
  <c r="Y61"/>
  <c r="Z61"/>
  <c r="AA61"/>
  <c r="Y62"/>
  <c r="Z62"/>
  <c r="Y63"/>
  <c r="Z63"/>
  <c r="Y64"/>
  <c r="Z64"/>
  <c r="AA64"/>
  <c r="Y65"/>
  <c r="Z65"/>
  <c r="AA65"/>
  <c r="Y66"/>
  <c r="Z66"/>
  <c r="Y67"/>
  <c r="Z67"/>
  <c r="Y68"/>
  <c r="Z68"/>
  <c r="Y69"/>
  <c r="Z69"/>
  <c r="Y70"/>
  <c r="Z70"/>
  <c r="Y71"/>
  <c r="Z71"/>
  <c r="AA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AA88"/>
  <c r="Y89"/>
  <c r="Z89"/>
  <c r="Y90"/>
  <c r="Z90"/>
  <c r="Y91"/>
  <c r="Z91"/>
  <c r="Y92"/>
  <c r="Z92"/>
  <c r="Y93"/>
  <c r="Z93"/>
  <c r="AA93"/>
  <c r="Y94"/>
  <c r="Z94"/>
  <c r="Y95"/>
  <c r="Z95"/>
  <c r="Y96"/>
  <c r="Z96"/>
  <c r="AA96"/>
  <c r="Y97"/>
  <c r="Z97"/>
  <c r="AA97"/>
  <c r="Y98"/>
  <c r="Z98"/>
  <c r="Z3"/>
  <c r="Y3"/>
  <c r="AL99" i="27" l="1"/>
  <c r="AL99" i="24"/>
  <c r="AK99" i="27"/>
  <c r="AK99" i="28"/>
  <c r="AK99" i="29"/>
  <c r="AB81" i="63"/>
  <c r="AB73"/>
  <c r="AB69"/>
  <c r="AB35"/>
  <c r="AB23"/>
  <c r="AB19"/>
  <c r="AB11"/>
  <c r="AB7"/>
  <c r="AB88"/>
  <c r="AB84"/>
  <c r="AB60"/>
  <c r="AB56"/>
  <c r="AB44"/>
  <c r="AB36"/>
  <c r="AB12"/>
  <c r="AB8"/>
  <c r="AB82" i="62"/>
  <c r="AB66"/>
  <c r="AB54"/>
  <c r="AB42"/>
  <c r="AB38"/>
  <c r="AB18"/>
  <c r="AB14"/>
  <c r="AB10"/>
  <c r="AB6"/>
  <c r="AB97"/>
  <c r="AB81"/>
  <c r="AB13"/>
  <c r="AB9"/>
  <c r="AB81" i="61"/>
  <c r="AB75"/>
  <c r="AB73"/>
  <c r="AB59"/>
  <c r="AB35"/>
  <c r="AB23"/>
  <c r="AB11"/>
  <c r="AB7"/>
  <c r="AB92"/>
  <c r="AB84"/>
  <c r="AB52"/>
  <c r="AB40"/>
  <c r="AB16"/>
  <c r="AB12"/>
  <c r="AB8"/>
  <c r="AA65" i="63"/>
  <c r="AA37"/>
  <c r="AA33"/>
  <c r="AA17"/>
  <c r="AA15"/>
  <c r="AA11"/>
  <c r="AA7"/>
  <c r="AA5"/>
  <c r="AA98"/>
  <c r="AA96"/>
  <c r="AA94"/>
  <c r="AA92"/>
  <c r="AA88"/>
  <c r="AA86"/>
  <c r="AA82"/>
  <c r="AA80"/>
  <c r="AA78"/>
  <c r="AA76"/>
  <c r="AA74"/>
  <c r="AA72"/>
  <c r="AA70"/>
  <c r="AA66"/>
  <c r="AA64"/>
  <c r="AA62"/>
  <c r="AA58"/>
  <c r="AA56"/>
  <c r="AA54"/>
  <c r="AA50"/>
  <c r="AA48"/>
  <c r="AA46"/>
  <c r="AA42"/>
  <c r="AA40"/>
  <c r="AA38"/>
  <c r="AA34"/>
  <c r="AA32"/>
  <c r="AA30"/>
  <c r="AA26"/>
  <c r="AA24"/>
  <c r="AA22"/>
  <c r="AA18"/>
  <c r="AA16"/>
  <c r="AA14"/>
  <c r="AA10"/>
  <c r="AA8"/>
  <c r="AA6"/>
  <c r="AA8" i="62"/>
  <c r="AA6"/>
  <c r="AA49"/>
  <c r="AA17"/>
  <c r="AA9"/>
  <c r="AA69" i="61"/>
  <c r="AA5"/>
  <c r="AA36"/>
  <c r="AA18"/>
  <c r="AA10"/>
  <c r="AA6"/>
  <c r="AA4"/>
  <c r="AB60" i="62"/>
  <c r="AB56"/>
  <c r="AB52"/>
  <c r="AB48"/>
  <c r="AB44"/>
  <c r="AB40"/>
  <c r="AB36"/>
  <c r="AB32"/>
  <c r="AB24"/>
  <c r="AB20"/>
  <c r="AB5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C99"/>
  <c r="A1"/>
  <c r="F70" i="63" l="1"/>
  <c r="F68"/>
  <c r="F66"/>
  <c r="F64"/>
  <c r="F56"/>
  <c r="F54"/>
  <c r="F52"/>
  <c r="F50"/>
  <c r="F34"/>
  <c r="F24"/>
  <c r="F18"/>
  <c r="F8"/>
  <c r="F44"/>
  <c r="F38"/>
  <c r="F32"/>
  <c r="F30"/>
  <c r="F22"/>
  <c r="F50" i="57"/>
  <c r="F87" i="61"/>
  <c r="F90" i="63"/>
  <c r="F88"/>
  <c r="F62"/>
  <c r="F60"/>
  <c r="F58"/>
  <c r="F48"/>
  <c r="F46"/>
  <c r="F42"/>
  <c r="F36"/>
  <c r="F26"/>
  <c r="F20"/>
  <c r="F16"/>
  <c r="F14"/>
  <c r="F12"/>
  <c r="F10"/>
  <c r="F6"/>
  <c r="F4"/>
  <c r="F98" i="62"/>
  <c r="F96"/>
  <c r="F94"/>
  <c r="F92"/>
  <c r="F90"/>
  <c r="F88"/>
  <c r="F84"/>
  <c r="F74"/>
  <c r="F66"/>
  <c r="F60"/>
  <c r="F54"/>
  <c r="F48"/>
  <c r="F46"/>
  <c r="F44"/>
  <c r="F42"/>
  <c r="F40"/>
  <c r="F36"/>
  <c r="F34"/>
  <c r="F32"/>
  <c r="F30"/>
  <c r="F22"/>
  <c r="F16"/>
  <c r="F14"/>
  <c r="F10"/>
  <c r="F8"/>
  <c r="F6"/>
  <c r="F92" i="61"/>
  <c r="F90"/>
  <c r="F88"/>
  <c r="F78"/>
  <c r="F76"/>
  <c r="F74"/>
  <c r="F62"/>
  <c r="F60"/>
  <c r="F54"/>
  <c r="F46"/>
  <c r="F44"/>
  <c r="F38"/>
  <c r="F36"/>
  <c r="F32"/>
  <c r="F30"/>
  <c r="F26"/>
  <c r="F22"/>
  <c r="F18"/>
  <c r="F16"/>
  <c r="F12"/>
  <c r="F10"/>
  <c r="F98" i="56"/>
  <c r="F96"/>
  <c r="F92"/>
  <c r="F90"/>
  <c r="F88"/>
  <c r="F86"/>
  <c r="F82"/>
  <c r="F78"/>
  <c r="F74"/>
  <c r="F72"/>
  <c r="F70"/>
  <c r="F60"/>
  <c r="F58"/>
  <c r="F56"/>
  <c r="F54"/>
  <c r="F52"/>
  <c r="F48"/>
  <c r="F46"/>
  <c r="F44"/>
  <c r="F42"/>
  <c r="F40"/>
  <c r="F36"/>
  <c r="F30"/>
  <c r="F26"/>
  <c r="F24"/>
  <c r="F22"/>
  <c r="F16"/>
  <c r="F12"/>
  <c r="F10"/>
  <c r="F8"/>
  <c r="F6"/>
  <c r="F4"/>
  <c r="F98" i="55"/>
  <c r="F96"/>
  <c r="F94"/>
  <c r="F88"/>
  <c r="F86"/>
  <c r="F80"/>
  <c r="F78"/>
  <c r="F72"/>
  <c r="F70"/>
  <c r="F64"/>
  <c r="F62"/>
  <c r="F60"/>
  <c r="F58"/>
  <c r="F52"/>
  <c r="F50"/>
  <c r="F48"/>
  <c r="F46"/>
  <c r="F44"/>
  <c r="F42"/>
  <c r="F40"/>
  <c r="F38"/>
  <c r="F36"/>
  <c r="F34"/>
  <c r="F16"/>
  <c r="F14"/>
  <c r="F12"/>
  <c r="F10"/>
  <c r="F6"/>
  <c r="F4"/>
  <c r="F98" i="58"/>
  <c r="F96"/>
  <c r="F92"/>
  <c r="F90"/>
  <c r="F88"/>
  <c r="F86"/>
  <c r="F80"/>
  <c r="F78"/>
  <c r="F76"/>
  <c r="F72"/>
  <c r="F70"/>
  <c r="F68"/>
  <c r="F66"/>
  <c r="F64"/>
  <c r="F62"/>
  <c r="F60"/>
  <c r="F58"/>
  <c r="F56"/>
  <c r="F54"/>
  <c r="F52"/>
  <c r="F50"/>
  <c r="F48"/>
  <c r="F46"/>
  <c r="F44"/>
  <c r="F42"/>
  <c r="F40"/>
  <c r="F36"/>
  <c r="F34"/>
  <c r="F32"/>
  <c r="F30"/>
  <c r="F28"/>
  <c r="F26"/>
  <c r="F24"/>
  <c r="F22"/>
  <c r="F20"/>
  <c r="F18"/>
  <c r="F16"/>
  <c r="F14"/>
  <c r="F8"/>
  <c r="F6"/>
  <c r="B99"/>
  <c r="F98" i="57"/>
  <c r="F96"/>
  <c r="F94"/>
  <c r="F92"/>
  <c r="F86"/>
  <c r="F84"/>
  <c r="F82"/>
  <c r="F78"/>
  <c r="F76"/>
  <c r="F72"/>
  <c r="F70"/>
  <c r="F68"/>
  <c r="F64"/>
  <c r="F62"/>
  <c r="F60"/>
  <c r="F54"/>
  <c r="F52"/>
  <c r="C99"/>
  <c r="F48"/>
  <c r="F46"/>
  <c r="F44"/>
  <c r="F40"/>
  <c r="F38"/>
  <c r="F36"/>
  <c r="F34"/>
  <c r="F32"/>
  <c r="F30"/>
  <c r="F24"/>
  <c r="F20"/>
  <c r="F16"/>
  <c r="F12"/>
  <c r="F10"/>
  <c r="F8"/>
  <c r="F4"/>
  <c r="B99" i="56"/>
  <c r="B99" i="61"/>
  <c r="B99" i="6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N55"/>
  <c r="N56"/>
  <c r="N59"/>
  <c r="N60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7"/>
  <c r="O16"/>
  <c r="V87"/>
  <c r="V26" i="56"/>
  <c r="O35"/>
  <c r="V40"/>
  <c r="O51"/>
  <c r="N8" i="55"/>
  <c r="F9"/>
  <c r="I99"/>
  <c r="M99"/>
  <c r="N12"/>
  <c r="F13"/>
  <c r="G26"/>
  <c r="N28"/>
  <c r="O28" s="1"/>
  <c r="F29"/>
  <c r="N44"/>
  <c r="F45"/>
  <c r="N60"/>
  <c r="F61"/>
  <c r="O64"/>
  <c r="O72"/>
  <c r="O80"/>
  <c r="V3"/>
  <c r="V66"/>
  <c r="V6" i="56"/>
  <c r="V36"/>
  <c r="V52"/>
  <c r="V59"/>
  <c r="V62"/>
  <c r="V68" i="57"/>
  <c r="V28" i="55"/>
  <c r="V60"/>
  <c r="V11" i="56"/>
  <c r="V18"/>
  <c r="O32"/>
  <c r="V32"/>
  <c r="V48"/>
  <c r="B99" i="55"/>
  <c r="F3"/>
  <c r="K99"/>
  <c r="F5"/>
  <c r="O19"/>
  <c r="N20"/>
  <c r="O20" s="1"/>
  <c r="F21"/>
  <c r="N36"/>
  <c r="F37"/>
  <c r="N52"/>
  <c r="O52" s="1"/>
  <c r="F53"/>
  <c r="O68"/>
  <c r="O76"/>
  <c r="O84"/>
  <c r="O5" i="56"/>
  <c r="O21"/>
  <c r="V86" i="55"/>
  <c r="O7" i="56"/>
  <c r="O23"/>
  <c r="V28"/>
  <c r="V39"/>
  <c r="V44"/>
  <c r="V58"/>
  <c r="V63"/>
  <c r="V82"/>
  <c r="J99" i="55"/>
  <c r="G6"/>
  <c r="N24"/>
  <c r="O24" s="1"/>
  <c r="N40"/>
  <c r="O40" s="1"/>
  <c r="N56"/>
  <c r="O96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V17"/>
  <c r="V21"/>
  <c r="V33"/>
  <c r="V41"/>
  <c r="V53"/>
  <c r="V61"/>
  <c r="V81"/>
  <c r="V93"/>
  <c r="N3" i="57"/>
  <c r="N3" i="56"/>
  <c r="N90" i="57"/>
  <c r="F91"/>
  <c r="K99" i="58"/>
  <c r="U99"/>
  <c r="F9"/>
  <c r="F17"/>
  <c r="V58"/>
  <c r="V61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Q77" i="78"/>
  <c r="I85"/>
  <c r="H45"/>
  <c r="I21"/>
  <c r="P51"/>
  <c r="J26"/>
  <c r="I38"/>
  <c r="G7"/>
  <c r="G66"/>
  <c r="N89"/>
  <c r="G44"/>
  <c r="L4"/>
  <c r="I76"/>
  <c r="O35"/>
  <c r="Q36"/>
  <c r="I12"/>
  <c r="G62"/>
  <c r="G42"/>
  <c r="P77"/>
  <c r="J59"/>
  <c r="P10"/>
  <c r="H5"/>
  <c r="L17"/>
  <c r="J4"/>
  <c r="B58"/>
  <c r="B86"/>
  <c r="L55"/>
  <c r="J14"/>
  <c r="B43"/>
  <c r="J33"/>
  <c r="B34"/>
  <c r="N53"/>
  <c r="Q15"/>
  <c r="Q14"/>
  <c r="B28"/>
  <c r="G82"/>
  <c r="N63"/>
  <c r="L97"/>
  <c r="L31"/>
  <c r="I34"/>
  <c r="Q27"/>
  <c r="P23"/>
  <c r="Q83"/>
  <c r="G24"/>
  <c r="I98"/>
  <c r="L68"/>
  <c r="K78"/>
  <c r="H75"/>
  <c r="G41"/>
  <c r="Q75"/>
  <c r="K82"/>
  <c r="G81"/>
  <c r="I87"/>
  <c r="H82"/>
  <c r="N55"/>
  <c r="I36"/>
  <c r="B27"/>
  <c r="I19"/>
  <c r="O73"/>
  <c r="G23"/>
  <c r="Q91"/>
  <c r="K85"/>
  <c r="N7"/>
  <c r="J81"/>
  <c r="B54"/>
  <c r="B53"/>
  <c r="K28"/>
  <c r="O6"/>
  <c r="H49"/>
  <c r="P94"/>
  <c r="B21"/>
  <c r="H79"/>
  <c r="Q22"/>
  <c r="H16"/>
  <c r="G92"/>
  <c r="O55"/>
  <c r="N96"/>
  <c r="Q85"/>
  <c r="Q96"/>
  <c r="B79"/>
  <c r="P62"/>
  <c r="O34"/>
  <c r="B41"/>
  <c r="G87"/>
  <c r="J32"/>
  <c r="N25"/>
  <c r="K6"/>
  <c r="Q28"/>
  <c r="O85"/>
  <c r="L35"/>
  <c r="J86"/>
  <c r="K88"/>
  <c r="O72"/>
  <c r="G35"/>
  <c r="I48"/>
  <c r="B68"/>
  <c r="J18"/>
  <c r="Q24"/>
  <c r="Q49"/>
  <c r="B33"/>
  <c r="B96"/>
  <c r="O57"/>
  <c r="H80"/>
  <c r="I67"/>
  <c r="L11"/>
  <c r="I70"/>
  <c r="J38"/>
  <c r="I11"/>
  <c r="Q95"/>
  <c r="Q39"/>
  <c r="I81"/>
  <c r="L91"/>
  <c r="L18"/>
  <c r="G4"/>
  <c r="K15"/>
  <c r="O65"/>
  <c r="N58"/>
  <c r="O58"/>
  <c r="G80"/>
  <c r="I92"/>
  <c r="G56"/>
  <c r="H52"/>
  <c r="P55"/>
  <c r="P96"/>
  <c r="Q82"/>
  <c r="Q13"/>
  <c r="K16"/>
  <c r="H14"/>
  <c r="H20"/>
  <c r="O69"/>
  <c r="N60"/>
  <c r="J49"/>
  <c r="Q33"/>
  <c r="Q78"/>
  <c r="J16"/>
  <c r="K4"/>
  <c r="Q79"/>
  <c r="Q65"/>
  <c r="N15"/>
  <c r="K14"/>
  <c r="B44"/>
  <c r="J10"/>
  <c r="O86"/>
  <c r="B24"/>
  <c r="L41"/>
  <c r="Q20"/>
  <c r="K81"/>
  <c r="G88"/>
  <c r="G64"/>
  <c r="N10"/>
  <c r="B74"/>
  <c r="N71"/>
  <c r="I62"/>
  <c r="I91"/>
  <c r="N26"/>
  <c r="Q10"/>
  <c r="G65"/>
  <c r="B82"/>
  <c r="L12"/>
  <c r="G61"/>
  <c r="O38"/>
  <c r="L48"/>
  <c r="I29"/>
  <c r="P12"/>
  <c r="H6"/>
  <c r="G43"/>
  <c r="I4"/>
  <c r="J87"/>
  <c r="H23"/>
  <c r="H77"/>
  <c r="I14"/>
  <c r="B42"/>
  <c r="I33"/>
  <c r="N17"/>
  <c r="K23"/>
  <c r="G60"/>
  <c r="Q38"/>
  <c r="O30"/>
  <c r="B98"/>
  <c r="B15"/>
  <c r="H3"/>
  <c r="N8"/>
  <c r="L5"/>
  <c r="O79"/>
  <c r="H24"/>
  <c r="I94"/>
  <c r="B3"/>
  <c r="H28"/>
  <c r="L33"/>
  <c r="J28"/>
  <c r="J31"/>
  <c r="J12"/>
  <c r="G55"/>
  <c r="G19"/>
  <c r="H47"/>
  <c r="B88"/>
  <c r="G54"/>
  <c r="L98"/>
  <c r="I54"/>
  <c r="P83"/>
  <c r="Q41"/>
  <c r="L71"/>
  <c r="N6"/>
  <c r="L69"/>
  <c r="H25"/>
  <c r="K33"/>
  <c r="B37"/>
  <c r="I61"/>
  <c r="O44"/>
  <c r="C1"/>
  <c r="K3"/>
  <c r="J74"/>
  <c r="G14"/>
  <c r="H51"/>
  <c r="G90"/>
  <c r="J53"/>
  <c r="Q25"/>
  <c r="L65"/>
  <c r="N52"/>
  <c r="B90"/>
  <c r="B63"/>
  <c r="K58"/>
  <c r="I43"/>
  <c r="Q58"/>
  <c r="H61"/>
  <c r="G28"/>
  <c r="Q32"/>
  <c r="G74"/>
  <c r="O87"/>
  <c r="K29"/>
  <c r="N83"/>
  <c r="Q40"/>
  <c r="N66"/>
  <c r="K8"/>
  <c r="J68"/>
  <c r="Q7"/>
  <c r="O96"/>
  <c r="Q93"/>
  <c r="K10"/>
  <c r="L93"/>
  <c r="H62"/>
  <c r="N85"/>
  <c r="O95"/>
  <c r="G48"/>
  <c r="J70"/>
  <c r="O32"/>
  <c r="Q72"/>
  <c r="O41"/>
  <c r="P69"/>
  <c r="I96"/>
  <c r="I69"/>
  <c r="H4"/>
  <c r="O60"/>
  <c r="J58"/>
  <c r="J35"/>
  <c r="P18"/>
  <c r="I66"/>
  <c r="N20"/>
  <c r="O48"/>
  <c r="I7"/>
  <c r="H68"/>
  <c r="K19"/>
  <c r="N78"/>
  <c r="H10"/>
  <c r="J44"/>
  <c r="L60"/>
  <c r="K22"/>
  <c r="O10"/>
  <c r="G45"/>
  <c r="L45"/>
  <c r="K55"/>
  <c r="B14"/>
  <c r="B40"/>
  <c r="G96"/>
  <c r="P98"/>
  <c r="Q62"/>
  <c r="H65"/>
  <c r="J17"/>
  <c r="Q47"/>
  <c r="O52"/>
  <c r="L7"/>
  <c r="N95"/>
  <c r="N42"/>
  <c r="K57"/>
  <c r="H94"/>
  <c r="G3"/>
  <c r="B23"/>
  <c r="K40"/>
  <c r="P20"/>
  <c r="I59"/>
  <c r="G94"/>
  <c r="H63"/>
  <c r="P54"/>
  <c r="N81"/>
  <c r="B72"/>
  <c r="O91"/>
  <c r="L90"/>
  <c r="O49"/>
  <c r="O13"/>
  <c r="B6"/>
  <c r="Q21"/>
  <c r="J52"/>
  <c r="B22"/>
  <c r="J40"/>
  <c r="E1"/>
  <c r="L37"/>
  <c r="P47"/>
  <c r="G63"/>
  <c r="P57"/>
  <c r="B67"/>
  <c r="L63"/>
  <c r="P78"/>
  <c r="L64"/>
  <c r="L77"/>
  <c r="N43"/>
  <c r="K39"/>
  <c r="O50"/>
  <c r="I49"/>
  <c r="H46"/>
  <c r="H72"/>
  <c r="Q4"/>
  <c r="H76"/>
  <c r="O4"/>
  <c r="H15"/>
  <c r="N50"/>
  <c r="K26"/>
  <c r="Q89"/>
  <c r="I6"/>
  <c r="Q16"/>
  <c r="O54"/>
  <c r="Q70"/>
  <c r="B78"/>
  <c r="H42"/>
  <c r="L51"/>
  <c r="J43"/>
  <c r="P80"/>
  <c r="H56"/>
  <c r="P9"/>
  <c r="Q30"/>
  <c r="G52"/>
  <c r="Q76"/>
  <c r="P87"/>
  <c r="O83"/>
  <c r="O40"/>
  <c r="P66"/>
  <c r="H30"/>
  <c r="K68"/>
  <c r="H26"/>
  <c r="O94"/>
  <c r="H50"/>
  <c r="K75"/>
  <c r="G77"/>
  <c r="N39"/>
  <c r="J65"/>
  <c r="J57"/>
  <c r="J47"/>
  <c r="B93"/>
  <c r="N16"/>
  <c r="Q56"/>
  <c r="J67"/>
  <c r="B49"/>
  <c r="K20"/>
  <c r="O66"/>
  <c r="H54"/>
  <c r="L38"/>
  <c r="H12"/>
  <c r="I75"/>
  <c r="G76"/>
  <c r="P21"/>
  <c r="I52"/>
  <c r="B46"/>
  <c r="L47"/>
  <c r="H97"/>
  <c r="G10"/>
  <c r="Q67"/>
  <c r="L82"/>
  <c r="B5"/>
  <c r="K31"/>
  <c r="Q66"/>
  <c r="N37"/>
  <c r="L62"/>
  <c r="I88"/>
  <c r="Q61"/>
  <c r="O78"/>
  <c r="P3"/>
  <c r="K72"/>
  <c r="I15"/>
  <c r="N65"/>
  <c r="Q43"/>
  <c r="J19"/>
  <c r="B56"/>
  <c r="L21"/>
  <c r="L85"/>
  <c r="L58"/>
  <c r="O42"/>
  <c r="P71"/>
  <c r="H88"/>
  <c r="P6"/>
  <c r="G70"/>
  <c r="P68"/>
  <c r="G29"/>
  <c r="B80"/>
  <c r="L92"/>
  <c r="K73"/>
  <c r="B52"/>
  <c r="Q86"/>
  <c r="N59"/>
  <c r="H87"/>
  <c r="L22"/>
  <c r="N9"/>
  <c r="N92"/>
  <c r="G83"/>
  <c r="L3"/>
  <c r="O90"/>
  <c r="J83"/>
  <c r="B38"/>
  <c r="G40"/>
  <c r="N98"/>
  <c r="G73"/>
  <c r="H66"/>
  <c r="L14"/>
  <c r="L78"/>
  <c r="B61"/>
  <c r="B71"/>
  <c r="O56"/>
  <c r="Q42"/>
  <c r="N24"/>
  <c r="H92"/>
  <c r="N56"/>
  <c r="G37"/>
  <c r="L83"/>
  <c r="B36"/>
  <c r="I9"/>
  <c r="P73"/>
  <c r="B64"/>
  <c r="H95"/>
  <c r="K79"/>
  <c r="G68"/>
  <c r="I30"/>
  <c r="L75"/>
  <c r="L49"/>
  <c r="P42"/>
  <c r="N61"/>
  <c r="B69"/>
  <c r="N93"/>
  <c r="G26"/>
  <c r="B18"/>
  <c r="J98"/>
  <c r="B26"/>
  <c r="P13"/>
  <c r="N73"/>
  <c r="L43"/>
  <c r="H44"/>
  <c r="I68"/>
  <c r="G67"/>
  <c r="L30"/>
  <c r="I31"/>
  <c r="Q80"/>
  <c r="P65"/>
  <c r="B7"/>
  <c r="K77"/>
  <c r="G93"/>
  <c r="G12"/>
  <c r="P38"/>
  <c r="Q69"/>
  <c r="B97"/>
  <c r="N77"/>
  <c r="I28"/>
  <c r="O81"/>
  <c r="I93"/>
  <c r="N46"/>
  <c r="I74"/>
  <c r="P64"/>
  <c r="B35"/>
  <c r="J27"/>
  <c r="N11"/>
  <c r="I86"/>
  <c r="L57"/>
  <c r="Q74"/>
  <c r="B17"/>
  <c r="B47"/>
  <c r="P22"/>
  <c r="P40"/>
  <c r="J29"/>
  <c r="I51"/>
  <c r="G33"/>
  <c r="B48"/>
  <c r="N88"/>
  <c r="K98"/>
  <c r="P49"/>
  <c r="O9"/>
  <c r="K87"/>
  <c r="P81"/>
  <c r="N76"/>
  <c r="O77"/>
  <c r="L27"/>
  <c r="L23"/>
  <c r="I20"/>
  <c r="N40"/>
  <c r="L29"/>
  <c r="K41"/>
  <c r="G8"/>
  <c r="B91"/>
  <c r="O3"/>
  <c r="B85"/>
  <c r="J15"/>
  <c r="O8"/>
  <c r="K74"/>
  <c r="H70"/>
  <c r="B59"/>
  <c r="H40"/>
  <c r="H90"/>
  <c r="H29"/>
  <c r="O19"/>
  <c r="J84"/>
  <c r="J93"/>
  <c r="K32"/>
  <c r="G86"/>
  <c r="O7"/>
  <c r="O59"/>
  <c r="L59"/>
  <c r="I25"/>
  <c r="I72"/>
  <c r="O92"/>
  <c r="H83"/>
  <c r="H31"/>
  <c r="L88"/>
  <c r="O31"/>
  <c r="J64"/>
  <c r="J60"/>
  <c r="I22"/>
  <c r="H18"/>
  <c r="L6"/>
  <c r="Q59"/>
  <c r="K44"/>
  <c r="Q37"/>
  <c r="N5"/>
  <c r="Q17"/>
  <c r="P27"/>
  <c r="G22"/>
  <c r="J85"/>
  <c r="L94"/>
  <c r="H69"/>
  <c r="N68"/>
  <c r="J94"/>
  <c r="P15"/>
  <c r="P25"/>
  <c r="K83"/>
  <c r="B51"/>
  <c r="P17"/>
  <c r="P26"/>
  <c r="H93"/>
  <c r="N29"/>
  <c r="P63"/>
  <c r="Q92"/>
  <c r="H84"/>
  <c r="L86"/>
  <c r="I95"/>
  <c r="G69"/>
  <c r="P79"/>
  <c r="J97"/>
  <c r="N13"/>
  <c r="J90"/>
  <c r="N74"/>
  <c r="B50"/>
  <c r="P16"/>
  <c r="P59"/>
  <c r="O47"/>
  <c r="Q45"/>
  <c r="K21"/>
  <c r="P92"/>
  <c r="G84"/>
  <c r="K89"/>
  <c r="K61"/>
  <c r="I97"/>
  <c r="B13"/>
  <c r="I41"/>
  <c r="F1"/>
  <c r="P33"/>
  <c r="G18"/>
  <c r="H34"/>
  <c r="P56"/>
  <c r="N48"/>
  <c r="K53"/>
  <c r="N91"/>
  <c r="J75"/>
  <c r="L28"/>
  <c r="H58"/>
  <c r="N12"/>
  <c r="K71"/>
  <c r="J22"/>
  <c r="L72"/>
  <c r="K95"/>
  <c r="B81"/>
  <c r="H85"/>
  <c r="N79"/>
  <c r="L26"/>
  <c r="K66"/>
  <c r="G34"/>
  <c r="K30"/>
  <c r="P88"/>
  <c r="O63"/>
  <c r="N49"/>
  <c r="N34"/>
  <c r="K76"/>
  <c r="O71"/>
  <c r="L61"/>
  <c r="N44"/>
  <c r="D1"/>
  <c r="Q90"/>
  <c r="J77"/>
  <c r="H13"/>
  <c r="P34"/>
  <c r="K54"/>
  <c r="I53"/>
  <c r="Q63"/>
  <c r="K63"/>
  <c r="N80"/>
  <c r="Q55"/>
  <c r="B89"/>
  <c r="L39"/>
  <c r="K67"/>
  <c r="K60"/>
  <c r="Q44"/>
  <c r="B12"/>
  <c r="B65"/>
  <c r="K96"/>
  <c r="G13"/>
  <c r="P37"/>
  <c r="O12"/>
  <c r="L50"/>
  <c r="N23"/>
  <c r="J63"/>
  <c r="P28"/>
  <c r="G57"/>
  <c r="L15"/>
  <c r="Q35"/>
  <c r="B70"/>
  <c r="J39"/>
  <c r="K64"/>
  <c r="G71"/>
  <c r="B25"/>
  <c r="I35"/>
  <c r="K47"/>
  <c r="J36"/>
  <c r="L42"/>
  <c r="B2"/>
  <c r="Q54"/>
  <c r="N22"/>
  <c r="N86"/>
  <c r="P86"/>
  <c r="O51"/>
  <c r="L67"/>
  <c r="O45"/>
  <c r="J30"/>
  <c r="K18"/>
  <c r="N87"/>
  <c r="I71"/>
  <c r="G47"/>
  <c r="Q8"/>
  <c r="N94"/>
  <c r="P8"/>
  <c r="O70"/>
  <c r="H81"/>
  <c r="H21"/>
  <c r="Q94"/>
  <c r="K51"/>
  <c r="L73"/>
  <c r="O53"/>
  <c r="L79"/>
  <c r="N31"/>
  <c r="H74"/>
  <c r="K91"/>
  <c r="P29"/>
  <c r="L54"/>
  <c r="J9"/>
  <c r="O21"/>
  <c r="P30"/>
  <c r="B60"/>
  <c r="P4"/>
  <c r="B87"/>
  <c r="O25"/>
  <c r="G21"/>
  <c r="L84"/>
  <c r="L96"/>
  <c r="H9"/>
  <c r="Q31"/>
  <c r="I39"/>
  <c r="L56"/>
  <c r="L10"/>
  <c r="K37"/>
  <c r="L9"/>
  <c r="B20"/>
  <c r="L53"/>
  <c r="G75"/>
  <c r="N4"/>
  <c r="H98"/>
  <c r="O5"/>
  <c r="G20"/>
  <c r="J56"/>
  <c r="O29"/>
  <c r="K46"/>
  <c r="P48"/>
  <c r="P31"/>
  <c r="I79"/>
  <c r="K65"/>
  <c r="B9"/>
  <c r="P82"/>
  <c r="J6"/>
  <c r="I60"/>
  <c r="L24"/>
  <c r="I42"/>
  <c r="P5"/>
  <c r="J45"/>
  <c r="I44"/>
  <c r="G15"/>
  <c r="I83"/>
  <c r="P89"/>
  <c r="O88"/>
  <c r="B45"/>
  <c r="N3"/>
  <c r="Q53"/>
  <c r="Q50"/>
  <c r="J54"/>
  <c r="B95"/>
  <c r="K43"/>
  <c r="B77"/>
  <c r="H55"/>
  <c r="B84"/>
  <c r="B31"/>
  <c r="Q9"/>
  <c r="O76"/>
  <c r="H53"/>
  <c r="P70"/>
  <c r="H60"/>
  <c r="N51"/>
  <c r="P58"/>
  <c r="L40"/>
  <c r="J73"/>
  <c r="Q60"/>
  <c r="I16"/>
  <c r="J80"/>
  <c r="P75"/>
  <c r="B10"/>
  <c r="Q29"/>
  <c r="P61"/>
  <c r="I13"/>
  <c r="P19"/>
  <c r="J7"/>
  <c r="J24"/>
  <c r="B75"/>
  <c r="L52"/>
  <c r="H43"/>
  <c r="G38"/>
  <c r="J5"/>
  <c r="N33"/>
  <c r="B76"/>
  <c r="N47"/>
  <c r="K90"/>
  <c r="B8"/>
  <c r="G53"/>
  <c r="Q19"/>
  <c r="P97"/>
  <c r="I90"/>
  <c r="N70"/>
  <c r="G16"/>
  <c r="H22"/>
  <c r="Q52"/>
  <c r="J51"/>
  <c r="J72"/>
  <c r="J46"/>
  <c r="L74"/>
  <c r="N82"/>
  <c r="B55"/>
  <c r="O61"/>
  <c r="H48"/>
  <c r="H91"/>
  <c r="Q6"/>
  <c r="N97"/>
  <c r="B66"/>
  <c r="B16"/>
  <c r="H59"/>
  <c r="H19"/>
  <c r="P95"/>
  <c r="I40"/>
  <c r="L70"/>
  <c r="B94"/>
  <c r="I23"/>
  <c r="P14"/>
  <c r="H64"/>
  <c r="N69"/>
  <c r="G30"/>
  <c r="G17"/>
  <c r="J11"/>
  <c r="I26"/>
  <c r="B57"/>
  <c r="B73"/>
  <c r="O46"/>
  <c r="H17"/>
  <c r="P45"/>
  <c r="B39"/>
  <c r="K27"/>
  <c r="O11"/>
  <c r="J89"/>
  <c r="P91"/>
  <c r="O18"/>
  <c r="L66"/>
  <c r="I65"/>
  <c r="N57"/>
  <c r="P85"/>
  <c r="P32"/>
  <c r="J91"/>
  <c r="O39"/>
  <c r="K45"/>
  <c r="L44"/>
  <c r="L87"/>
  <c r="J62"/>
  <c r="I84"/>
  <c r="G5"/>
  <c r="O16"/>
  <c r="H11"/>
  <c r="N38"/>
  <c r="O68"/>
  <c r="G27"/>
  <c r="K70"/>
  <c r="G46"/>
  <c r="Q81"/>
  <c r="G98"/>
  <c r="Q46"/>
  <c r="I77"/>
  <c r="O64"/>
  <c r="L95"/>
  <c r="I27"/>
  <c r="Q11"/>
  <c r="O93"/>
  <c r="J20"/>
  <c r="G11"/>
  <c r="P41"/>
  <c r="Q68"/>
  <c r="L76"/>
  <c r="O97"/>
  <c r="J48"/>
  <c r="H27"/>
  <c r="P93"/>
  <c r="P46"/>
  <c r="J96"/>
  <c r="N64"/>
  <c r="O14"/>
  <c r="L16"/>
  <c r="P11"/>
  <c r="K13"/>
  <c r="N30"/>
  <c r="H33"/>
  <c r="J61"/>
  <c r="P44"/>
  <c r="B11"/>
  <c r="G85"/>
  <c r="G95"/>
  <c r="H8"/>
  <c r="P36"/>
  <c r="H38"/>
  <c r="K24"/>
  <c r="I47"/>
  <c r="I63"/>
  <c r="Q48"/>
  <c r="H32"/>
  <c r="K5"/>
  <c r="P43"/>
  <c r="O43"/>
  <c r="O74"/>
  <c r="O15"/>
  <c r="P7"/>
  <c r="Q88"/>
  <c r="Q34"/>
  <c r="B4"/>
  <c r="I17"/>
  <c r="H78"/>
  <c r="K17"/>
  <c r="P35"/>
  <c r="G50"/>
  <c r="I18"/>
  <c r="O33"/>
  <c r="O23"/>
  <c r="H96"/>
  <c r="G51"/>
  <c r="K97"/>
  <c r="I50"/>
  <c r="H57"/>
  <c r="J42"/>
  <c r="O17"/>
  <c r="Q57"/>
  <c r="P50"/>
  <c r="Q51"/>
  <c r="J66"/>
  <c r="O62"/>
  <c r="B29"/>
  <c r="I32"/>
  <c r="G49"/>
  <c r="O84"/>
  <c r="N84"/>
  <c r="N72"/>
  <c r="L34"/>
  <c r="N62"/>
  <c r="B92"/>
  <c r="L32"/>
  <c r="L20"/>
  <c r="O67"/>
  <c r="N67"/>
  <c r="Q73"/>
  <c r="Q23"/>
  <c r="K59"/>
  <c r="K86"/>
  <c r="N35"/>
  <c r="K92"/>
  <c r="P90"/>
  <c r="H67"/>
  <c r="G97"/>
  <c r="O80"/>
  <c r="H2"/>
  <c r="H7"/>
  <c r="I46"/>
  <c r="J41"/>
  <c r="P52"/>
  <c r="O27"/>
  <c r="P74"/>
  <c r="J71"/>
  <c r="K84"/>
  <c r="K50"/>
  <c r="H36"/>
  <c r="I58"/>
  <c r="K94"/>
  <c r="J50"/>
  <c r="G58"/>
  <c r="Q64"/>
  <c r="J13"/>
  <c r="O82"/>
  <c r="P72"/>
  <c r="G78"/>
  <c r="L36"/>
  <c r="G79"/>
  <c r="J95"/>
  <c r="K38"/>
  <c r="Q84"/>
  <c r="N18"/>
  <c r="K62"/>
  <c r="P84"/>
  <c r="J78"/>
  <c r="I45"/>
  <c r="N21"/>
  <c r="L19"/>
  <c r="J92"/>
  <c r="Q18"/>
  <c r="O20"/>
  <c r="P67"/>
  <c r="K9"/>
  <c r="K42"/>
  <c r="B19"/>
  <c r="J8"/>
  <c r="N14"/>
  <c r="N27"/>
  <c r="K36"/>
  <c r="H39"/>
  <c r="I57"/>
  <c r="H73"/>
  <c r="J21"/>
  <c r="K93"/>
  <c r="J3"/>
  <c r="K7"/>
  <c r="G6"/>
  <c r="J34"/>
  <c r="N32"/>
  <c r="N90"/>
  <c r="Q12"/>
  <c r="J37"/>
  <c r="G36"/>
  <c r="Q5"/>
  <c r="P76"/>
  <c r="I73"/>
  <c r="K48"/>
  <c r="Q71"/>
  <c r="I78"/>
  <c r="N41"/>
  <c r="I8"/>
  <c r="H41"/>
  <c r="O75"/>
  <c r="L13"/>
  <c r="O24"/>
  <c r="I5"/>
  <c r="N75"/>
  <c r="K12"/>
  <c r="I37"/>
  <c r="Q98"/>
  <c r="K80"/>
  <c r="N36"/>
  <c r="N28"/>
  <c r="L89"/>
  <c r="I64"/>
  <c r="G59"/>
  <c r="O89"/>
  <c r="P24"/>
  <c r="J82"/>
  <c r="G91"/>
  <c r="Q87"/>
  <c r="O37"/>
  <c r="B30"/>
  <c r="K34"/>
  <c r="P39"/>
  <c r="K25"/>
  <c r="J88"/>
  <c r="I3"/>
  <c r="I55"/>
  <c r="O36"/>
  <c r="N19"/>
  <c r="H86"/>
  <c r="O28"/>
  <c r="J25"/>
  <c r="I89"/>
  <c r="G32"/>
  <c r="J79"/>
  <c r="P60"/>
  <c r="Q26"/>
  <c r="B83"/>
  <c r="J23"/>
  <c r="B62"/>
  <c r="K35"/>
  <c r="N54"/>
  <c r="I82"/>
  <c r="B32"/>
  <c r="I10"/>
  <c r="O98"/>
  <c r="I80"/>
  <c r="Q97"/>
  <c r="I24"/>
  <c r="H37"/>
  <c r="L80"/>
  <c r="G39"/>
  <c r="L25"/>
  <c r="G31"/>
  <c r="L8"/>
  <c r="Q3"/>
  <c r="P53"/>
  <c r="H35"/>
  <c r="L81"/>
  <c r="G72"/>
  <c r="G2"/>
  <c r="K56"/>
  <c r="J76"/>
  <c r="K11"/>
  <c r="L46"/>
  <c r="K69"/>
  <c r="G9"/>
  <c r="H89"/>
  <c r="O26"/>
  <c r="J55"/>
  <c r="K52"/>
  <c r="G25"/>
  <c r="I56"/>
  <c r="J69"/>
  <c r="G89"/>
  <c r="H71"/>
  <c r="O22"/>
  <c r="N45"/>
  <c r="K49"/>
  <c r="V77" i="56" l="1"/>
  <c r="O69"/>
  <c r="F32" i="78"/>
  <c r="E32"/>
  <c r="D32"/>
  <c r="C32"/>
  <c r="M78"/>
  <c r="J99"/>
  <c r="F83"/>
  <c r="C83"/>
  <c r="E83"/>
  <c r="D83"/>
  <c r="M82"/>
  <c r="R45"/>
  <c r="M57"/>
  <c r="R90"/>
  <c r="M46"/>
  <c r="R35"/>
  <c r="R54"/>
  <c r="R32"/>
  <c r="R27"/>
  <c r="D59"/>
  <c r="E59"/>
  <c r="F59"/>
  <c r="C59"/>
  <c r="R14"/>
  <c r="M73"/>
  <c r="M89"/>
  <c r="M69"/>
  <c r="R67"/>
  <c r="M96"/>
  <c r="C85"/>
  <c r="F85"/>
  <c r="D85"/>
  <c r="E85"/>
  <c r="D19"/>
  <c r="C19"/>
  <c r="F19"/>
  <c r="E19"/>
  <c r="O99"/>
  <c r="F91"/>
  <c r="D91"/>
  <c r="E91"/>
  <c r="C91"/>
  <c r="R40"/>
  <c r="R19"/>
  <c r="M20"/>
  <c r="F62"/>
  <c r="D62"/>
  <c r="C62"/>
  <c r="E62"/>
  <c r="D92"/>
  <c r="E92"/>
  <c r="C92"/>
  <c r="F92"/>
  <c r="R85"/>
  <c r="R62"/>
  <c r="M55"/>
  <c r="R76"/>
  <c r="M56"/>
  <c r="M3"/>
  <c r="I99"/>
  <c r="R72"/>
  <c r="R84"/>
  <c r="R21"/>
  <c r="R66"/>
  <c r="R88"/>
  <c r="F48"/>
  <c r="C48"/>
  <c r="D48"/>
  <c r="E48"/>
  <c r="M45"/>
  <c r="R83"/>
  <c r="M51"/>
  <c r="M32"/>
  <c r="C30"/>
  <c r="F30"/>
  <c r="D30"/>
  <c r="E30"/>
  <c r="F29"/>
  <c r="C29"/>
  <c r="D29"/>
  <c r="E29"/>
  <c r="D47"/>
  <c r="E47"/>
  <c r="C47"/>
  <c r="F47"/>
  <c r="D17"/>
  <c r="C17"/>
  <c r="F17"/>
  <c r="E17"/>
  <c r="R18"/>
  <c r="M43"/>
  <c r="M86"/>
  <c r="D63"/>
  <c r="E63"/>
  <c r="F63"/>
  <c r="C63"/>
  <c r="R11"/>
  <c r="D90"/>
  <c r="C90"/>
  <c r="E90"/>
  <c r="F90"/>
  <c r="R52"/>
  <c r="F35"/>
  <c r="E35"/>
  <c r="D35"/>
  <c r="C35"/>
  <c r="M74"/>
  <c r="R46"/>
  <c r="M93"/>
  <c r="D95"/>
  <c r="C95"/>
  <c r="F95"/>
  <c r="E95"/>
  <c r="M28"/>
  <c r="R77"/>
  <c r="K99"/>
  <c r="D97"/>
  <c r="F97"/>
  <c r="E97"/>
  <c r="C97"/>
  <c r="N99"/>
  <c r="R3"/>
  <c r="C45"/>
  <c r="D45"/>
  <c r="F45"/>
  <c r="E45"/>
  <c r="M64"/>
  <c r="M61"/>
  <c r="E37"/>
  <c r="F37"/>
  <c r="D37"/>
  <c r="C37"/>
  <c r="M83"/>
  <c r="E7"/>
  <c r="C7"/>
  <c r="D7"/>
  <c r="F7"/>
  <c r="M44"/>
  <c r="R6"/>
  <c r="M50"/>
  <c r="M31"/>
  <c r="M42"/>
  <c r="R28"/>
  <c r="M54"/>
  <c r="M68"/>
  <c r="M60"/>
  <c r="R36"/>
  <c r="D88"/>
  <c r="F88"/>
  <c r="E88"/>
  <c r="C88"/>
  <c r="R73"/>
  <c r="F9"/>
  <c r="E9"/>
  <c r="D9"/>
  <c r="C9"/>
  <c r="Q99"/>
  <c r="E26"/>
  <c r="F26"/>
  <c r="D26"/>
  <c r="C26"/>
  <c r="M79"/>
  <c r="D18"/>
  <c r="F18"/>
  <c r="E18"/>
  <c r="C18"/>
  <c r="R93"/>
  <c r="E69"/>
  <c r="C69"/>
  <c r="F69"/>
  <c r="D69"/>
  <c r="R61"/>
  <c r="F3"/>
  <c r="D3"/>
  <c r="E3"/>
  <c r="B99"/>
  <c r="C3"/>
  <c r="M94"/>
  <c r="R4"/>
  <c r="M37"/>
  <c r="M30"/>
  <c r="R8"/>
  <c r="C20"/>
  <c r="E20"/>
  <c r="F20"/>
  <c r="D20"/>
  <c r="H99"/>
  <c r="D15"/>
  <c r="F15"/>
  <c r="E15"/>
  <c r="C15"/>
  <c r="E64"/>
  <c r="D64"/>
  <c r="F64"/>
  <c r="C64"/>
  <c r="F98"/>
  <c r="E98"/>
  <c r="C98"/>
  <c r="D98"/>
  <c r="M18"/>
  <c r="M9"/>
  <c r="M58"/>
  <c r="F36"/>
  <c r="E36"/>
  <c r="D36"/>
  <c r="C36"/>
  <c r="M39"/>
  <c r="R75"/>
  <c r="R17"/>
  <c r="R56"/>
  <c r="M33"/>
  <c r="M5"/>
  <c r="D42"/>
  <c r="C42"/>
  <c r="E42"/>
  <c r="F42"/>
  <c r="R24"/>
  <c r="M14"/>
  <c r="F87"/>
  <c r="E87"/>
  <c r="D87"/>
  <c r="C87"/>
  <c r="E71"/>
  <c r="C71"/>
  <c r="F71"/>
  <c r="D71"/>
  <c r="F61"/>
  <c r="C61"/>
  <c r="E61"/>
  <c r="D61"/>
  <c r="D60"/>
  <c r="F60"/>
  <c r="E60"/>
  <c r="C60"/>
  <c r="M24"/>
  <c r="M4"/>
  <c r="M29"/>
  <c r="R98"/>
  <c r="D38"/>
  <c r="F38"/>
  <c r="E38"/>
  <c r="C38"/>
  <c r="R31"/>
  <c r="M80"/>
  <c r="M17"/>
  <c r="E82"/>
  <c r="F82"/>
  <c r="D82"/>
  <c r="C82"/>
  <c r="L99"/>
  <c r="R92"/>
  <c r="R26"/>
  <c r="R9"/>
  <c r="C4"/>
  <c r="E4"/>
  <c r="F4"/>
  <c r="D4"/>
  <c r="M91"/>
  <c r="M62"/>
  <c r="M8"/>
  <c r="R71"/>
  <c r="R59"/>
  <c r="M10"/>
  <c r="E74"/>
  <c r="F74"/>
  <c r="D74"/>
  <c r="C74"/>
  <c r="R10"/>
  <c r="F52"/>
  <c r="E52"/>
  <c r="D52"/>
  <c r="C52"/>
  <c r="R94"/>
  <c r="R41"/>
  <c r="E80"/>
  <c r="F80"/>
  <c r="D80"/>
  <c r="C80"/>
  <c r="M71"/>
  <c r="R87"/>
  <c r="D24"/>
  <c r="C24"/>
  <c r="F24"/>
  <c r="E24"/>
  <c r="F44"/>
  <c r="E44"/>
  <c r="C44"/>
  <c r="D44"/>
  <c r="R15"/>
  <c r="R86"/>
  <c r="M63"/>
  <c r="R22"/>
  <c r="M47"/>
  <c r="E56"/>
  <c r="F56"/>
  <c r="C56"/>
  <c r="D56"/>
  <c r="R65"/>
  <c r="M15"/>
  <c r="M35"/>
  <c r="R60"/>
  <c r="F25"/>
  <c r="C25"/>
  <c r="D25"/>
  <c r="E25"/>
  <c r="C11"/>
  <c r="E11"/>
  <c r="F11"/>
  <c r="D11"/>
  <c r="P99"/>
  <c r="M88"/>
  <c r="C70"/>
  <c r="F70"/>
  <c r="D70"/>
  <c r="E70"/>
  <c r="R30"/>
  <c r="R37"/>
  <c r="F5"/>
  <c r="E5"/>
  <c r="C5"/>
  <c r="D5"/>
  <c r="R64"/>
  <c r="R23"/>
  <c r="M92"/>
  <c r="R58"/>
  <c r="C46"/>
  <c r="E46"/>
  <c r="F46"/>
  <c r="D46"/>
  <c r="M52"/>
  <c r="D65"/>
  <c r="F65"/>
  <c r="C65"/>
  <c r="E65"/>
  <c r="D12"/>
  <c r="F12"/>
  <c r="E12"/>
  <c r="C12"/>
  <c r="M75"/>
  <c r="M81"/>
  <c r="F89"/>
  <c r="D89"/>
  <c r="E89"/>
  <c r="C89"/>
  <c r="M11"/>
  <c r="M27"/>
  <c r="R80"/>
  <c r="M70"/>
  <c r="C49"/>
  <c r="E49"/>
  <c r="D49"/>
  <c r="F49"/>
  <c r="M77"/>
  <c r="M67"/>
  <c r="M53"/>
  <c r="R16"/>
  <c r="E93"/>
  <c r="C93"/>
  <c r="D93"/>
  <c r="F93"/>
  <c r="F96"/>
  <c r="C96"/>
  <c r="E96"/>
  <c r="D96"/>
  <c r="E33"/>
  <c r="F33"/>
  <c r="C33"/>
  <c r="D33"/>
  <c r="R39"/>
  <c r="R44"/>
  <c r="R38"/>
  <c r="C68"/>
  <c r="D68"/>
  <c r="F68"/>
  <c r="E68"/>
  <c r="M48"/>
  <c r="R34"/>
  <c r="M84"/>
  <c r="R49"/>
  <c r="R25"/>
  <c r="R79"/>
  <c r="R57"/>
  <c r="F41"/>
  <c r="D41"/>
  <c r="E41"/>
  <c r="C41"/>
  <c r="C81"/>
  <c r="E81"/>
  <c r="D81"/>
  <c r="F81"/>
  <c r="M65"/>
  <c r="C79"/>
  <c r="D79"/>
  <c r="F79"/>
  <c r="E79"/>
  <c r="R12"/>
  <c r="R96"/>
  <c r="E78"/>
  <c r="C78"/>
  <c r="F78"/>
  <c r="D78"/>
  <c r="F39"/>
  <c r="C39"/>
  <c r="D39"/>
  <c r="E39"/>
  <c r="R91"/>
  <c r="M6"/>
  <c r="R48"/>
  <c r="E73"/>
  <c r="D73"/>
  <c r="C73"/>
  <c r="F73"/>
  <c r="F21"/>
  <c r="C21"/>
  <c r="D21"/>
  <c r="E21"/>
  <c r="D57"/>
  <c r="E57"/>
  <c r="C57"/>
  <c r="F57"/>
  <c r="R50"/>
  <c r="M26"/>
  <c r="E53"/>
  <c r="D53"/>
  <c r="C53"/>
  <c r="F53"/>
  <c r="M41"/>
  <c r="R69"/>
  <c r="C54"/>
  <c r="D54"/>
  <c r="E54"/>
  <c r="F54"/>
  <c r="E13"/>
  <c r="D13"/>
  <c r="F13"/>
  <c r="C13"/>
  <c r="M97"/>
  <c r="R7"/>
  <c r="M49"/>
  <c r="M23"/>
  <c r="E94"/>
  <c r="F94"/>
  <c r="D94"/>
  <c r="C94"/>
  <c r="R43"/>
  <c r="M40"/>
  <c r="M19"/>
  <c r="F27"/>
  <c r="D27"/>
  <c r="C27"/>
  <c r="E27"/>
  <c r="M36"/>
  <c r="D16"/>
  <c r="E16"/>
  <c r="F16"/>
  <c r="C16"/>
  <c r="R55"/>
  <c r="E67"/>
  <c r="D67"/>
  <c r="C67"/>
  <c r="F67"/>
  <c r="C66"/>
  <c r="F66"/>
  <c r="D66"/>
  <c r="E66"/>
  <c r="E50"/>
  <c r="D50"/>
  <c r="F50"/>
  <c r="C50"/>
  <c r="R97"/>
  <c r="M87"/>
  <c r="R74"/>
  <c r="R13"/>
  <c r="F55"/>
  <c r="E55"/>
  <c r="D55"/>
  <c r="C55"/>
  <c r="E22"/>
  <c r="D22"/>
  <c r="C22"/>
  <c r="F22"/>
  <c r="R82"/>
  <c r="M95"/>
  <c r="M98"/>
  <c r="D6"/>
  <c r="F6"/>
  <c r="E6"/>
  <c r="C6"/>
  <c r="R29"/>
  <c r="M34"/>
  <c r="C72"/>
  <c r="D72"/>
  <c r="F72"/>
  <c r="E72"/>
  <c r="R70"/>
  <c r="R81"/>
  <c r="M90"/>
  <c r="E51"/>
  <c r="F51"/>
  <c r="C51"/>
  <c r="D51"/>
  <c r="R63"/>
  <c r="F28"/>
  <c r="E28"/>
  <c r="D28"/>
  <c r="C28"/>
  <c r="M59"/>
  <c r="D8"/>
  <c r="C8"/>
  <c r="F8"/>
  <c r="E8"/>
  <c r="R68"/>
  <c r="R47"/>
  <c r="R53"/>
  <c r="E23"/>
  <c r="F23"/>
  <c r="C23"/>
  <c r="D23"/>
  <c r="E76"/>
  <c r="F76"/>
  <c r="C76"/>
  <c r="D76"/>
  <c r="C34"/>
  <c r="E34"/>
  <c r="F34"/>
  <c r="D34"/>
  <c r="G99"/>
  <c r="R33"/>
  <c r="F43"/>
  <c r="C43"/>
  <c r="E43"/>
  <c r="D43"/>
  <c r="R42"/>
  <c r="R95"/>
  <c r="D86"/>
  <c r="E86"/>
  <c r="C86"/>
  <c r="F86"/>
  <c r="R5"/>
  <c r="E75"/>
  <c r="C75"/>
  <c r="F75"/>
  <c r="D75"/>
  <c r="C58"/>
  <c r="D58"/>
  <c r="E58"/>
  <c r="F58"/>
  <c r="M13"/>
  <c r="M22"/>
  <c r="C10"/>
  <c r="F10"/>
  <c r="E10"/>
  <c r="D10"/>
  <c r="D40"/>
  <c r="C40"/>
  <c r="E40"/>
  <c r="F40"/>
  <c r="E14"/>
  <c r="F14"/>
  <c r="D14"/>
  <c r="C14"/>
  <c r="M12"/>
  <c r="M16"/>
  <c r="M76"/>
  <c r="M72"/>
  <c r="M25"/>
  <c r="R51"/>
  <c r="R89"/>
  <c r="R78"/>
  <c r="M38"/>
  <c r="M7"/>
  <c r="E31"/>
  <c r="F31"/>
  <c r="C31"/>
  <c r="D31"/>
  <c r="M21"/>
  <c r="E84"/>
  <c r="D84"/>
  <c r="F84"/>
  <c r="C84"/>
  <c r="R20"/>
  <c r="M85"/>
  <c r="M66"/>
  <c r="F77"/>
  <c r="D77"/>
  <c r="E77"/>
  <c r="C77"/>
  <c r="V50" i="56"/>
  <c r="V54"/>
  <c r="O38" i="55"/>
  <c r="O86" i="56"/>
  <c r="O6" i="58"/>
  <c r="V10" i="56"/>
  <c r="O22"/>
  <c r="O78" i="55"/>
  <c r="V94"/>
  <c r="O98" i="56"/>
  <c r="O90"/>
  <c r="O82"/>
  <c r="O66"/>
  <c r="O46"/>
  <c r="O26"/>
  <c r="V65"/>
  <c r="V45"/>
  <c r="F99"/>
  <c r="V49"/>
  <c r="O89"/>
  <c r="O81"/>
  <c r="O29"/>
  <c r="O74" i="58"/>
  <c r="O26"/>
  <c r="O29"/>
  <c r="O90" i="55"/>
  <c r="O82"/>
  <c r="O74"/>
  <c r="O66"/>
  <c r="G50"/>
  <c r="O46"/>
  <c r="G3" i="56"/>
  <c r="O3" s="1"/>
  <c r="O78"/>
  <c r="O68"/>
  <c r="O56"/>
  <c r="O70"/>
  <c r="O30"/>
  <c r="O86" i="55"/>
  <c r="O70"/>
  <c r="O17"/>
  <c r="O66" i="58"/>
  <c r="F99" i="63"/>
  <c r="O96" i="56"/>
  <c r="O85"/>
  <c r="O40"/>
  <c r="O74"/>
  <c r="O64"/>
  <c r="O60"/>
  <c r="O58"/>
  <c r="O52"/>
  <c r="O47"/>
  <c r="O14"/>
  <c r="O30" i="55"/>
  <c r="O60"/>
  <c r="G58"/>
  <c r="G42"/>
  <c r="V42" s="1"/>
  <c r="G18"/>
  <c r="V18" s="1"/>
  <c r="O4"/>
  <c r="O94" i="56"/>
  <c r="V78"/>
  <c r="V70"/>
  <c r="O57"/>
  <c r="O38"/>
  <c r="V37"/>
  <c r="V34"/>
  <c r="V30"/>
  <c r="V27"/>
  <c r="O25"/>
  <c r="O24"/>
  <c r="O15"/>
  <c r="O9"/>
  <c r="O97"/>
  <c r="O88"/>
  <c r="O42"/>
  <c r="O13"/>
  <c r="O6"/>
  <c r="V98" i="55"/>
  <c r="O62"/>
  <c r="V51"/>
  <c r="G27"/>
  <c r="O56"/>
  <c r="O44"/>
  <c r="O36"/>
  <c r="V17"/>
  <c r="O12"/>
  <c r="O11"/>
  <c r="G75" i="58"/>
  <c r="O75" s="1"/>
  <c r="G59"/>
  <c r="O59" s="1"/>
  <c r="G43"/>
  <c r="V43" s="1"/>
  <c r="G91"/>
  <c r="V65"/>
  <c r="O57"/>
  <c r="O53"/>
  <c r="G27"/>
  <c r="O25"/>
  <c r="G11"/>
  <c r="V11" s="1"/>
  <c r="E99"/>
  <c r="O93"/>
  <c r="V66"/>
  <c r="O45"/>
  <c r="G26" i="57"/>
  <c r="V26" s="1"/>
  <c r="O24"/>
  <c r="O4"/>
  <c r="O17" i="58"/>
  <c r="O81"/>
  <c r="O41"/>
  <c r="O3" i="55"/>
  <c r="O87"/>
  <c r="E99"/>
  <c r="O95" i="56"/>
  <c r="V75" i="58"/>
  <c r="O44" i="57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C99" i="78" l="1"/>
  <c r="D99"/>
  <c r="M99"/>
  <c r="F99"/>
  <c r="R99"/>
  <c r="E99"/>
  <c r="V3" i="56"/>
  <c r="O11" i="58"/>
  <c r="V13" i="57"/>
  <c r="V59" i="58"/>
  <c r="O42" i="55"/>
  <c r="O43" i="58"/>
  <c r="O18" i="55"/>
  <c r="O8" i="56"/>
  <c r="V27" i="55"/>
  <c r="O27"/>
  <c r="O9" i="57"/>
  <c r="V91" i="58"/>
  <c r="O91"/>
  <c r="O27"/>
  <c r="V27"/>
  <c r="V45" i="57"/>
  <c r="O77"/>
  <c r="O61"/>
  <c r="O5"/>
  <c r="O4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BF42" i="54"/>
  <c r="BM42"/>
  <c r="BY85"/>
  <c r="BY8"/>
  <c r="BY12"/>
  <c r="DB42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DH24" s="1"/>
  <c r="D24" i="40" s="1"/>
  <c r="BT24" i="5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BF49" i="54"/>
  <c r="DH49" s="1"/>
  <c r="D49" i="40" s="1"/>
  <c r="BF4" i="54"/>
  <c r="BF6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AY17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6"/>
  <c r="D16" i="40" s="1"/>
  <c r="AY21" i="54"/>
  <c r="AY23"/>
  <c r="AY26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J96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I25" i="54"/>
  <c r="E25" i="40" s="1"/>
  <c r="AR30" i="54"/>
  <c r="DF30" s="1"/>
  <c r="B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5"/>
  <c r="DD42"/>
  <c r="DD18"/>
  <c r="CW74"/>
  <c r="CW46"/>
  <c r="CW16"/>
  <c r="CW95"/>
  <c r="CP26"/>
  <c r="CP44"/>
  <c r="CP10"/>
  <c r="CI15"/>
  <c r="CB12"/>
  <c r="CB74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M31" i="28" s="1"/>
  <c r="V27" i="52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96" i="28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85" i="28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70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N5" i="26" s="1"/>
  <c r="O5" i="53"/>
  <c r="J5"/>
  <c r="S5" s="1"/>
  <c r="N5"/>
  <c r="W5" s="1"/>
  <c r="N5" i="29" s="1"/>
  <c r="M5" i="53"/>
  <c r="V5" s="1"/>
  <c r="N5" i="28" s="1"/>
  <c r="L5" i="53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N36" i="27" s="1"/>
  <c r="K36" i="53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N85" i="27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<sst xmlns="http://schemas.openxmlformats.org/spreadsheetml/2006/main" count="8847" uniqueCount="545">
  <si>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</si>
  <si>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</si>
  <si>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</si>
  <si>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</si>
  <si>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</si>
  <si>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</si>
  <si>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</si>
  <si>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</si>
  <si>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</si>
  <si>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</si>
  <si>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</si>
  <si>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</si>
  <si>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</si>
  <si>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</si>
  <si>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</si>
  <si>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</si>
  <si>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</si>
  <si>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</si>
  <si>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</si>
  <si>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</si>
  <si>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</si>
  <si>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</si>
  <si>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</si>
  <si>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</si>
  <si>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</si>
  <si>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</si>
  <si>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</si>
  <si>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</si>
  <si>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</si>
  <si>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</si>
  <si>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</si>
  <si>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</si>
  <si>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</si>
  <si>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</si>
  <si>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</si>
  <si>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</si>
  <si>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</si>
  <si>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</si>
  <si>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</si>
  <si>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</si>
  <si>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</si>
  <si>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</si>
  <si>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</si>
  <si>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</si>
  <si>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</si>
  <si>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</si>
  <si>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</si>
  <si>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</si>
  <si>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</si>
  <si>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</si>
  <si>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</si>
  <si>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</si>
  <si>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</si>
  <si>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</si>
  <si>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</si>
  <si>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</si>
  <si>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</si>
  <si>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</si>
  <si>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</si>
  <si>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</si>
  <si>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</si>
  <si>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</si>
  <si>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</si>
  <si>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</si>
  <si>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</si>
  <si>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</si>
  <si>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</si>
  <si>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</si>
  <si>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</si>
  <si>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</si>
  <si>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</si>
  <si>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</si>
  <si>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</si>
  <si>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</si>
  <si>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</si>
  <si>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</si>
  <si>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</si>
  <si>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</si>
  <si>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</si>
  <si>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</si>
  <si>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</si>
  <si>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</si>
  <si>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</si>
  <si>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</si>
  <si>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</si>
  <si>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</si>
  <si>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</si>
  <si>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</si>
  <si>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</si>
  <si>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</si>
  <si>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</si>
  <si>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</si>
  <si>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</si>
  <si>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</si>
  <si>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</si>
  <si>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</si>
  <si>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</si>
  <si>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</si>
  <si>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</si>
  <si>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</si>
  <si>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</si>
  <si>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</si>
  <si>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</si>
  <si>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</si>
  <si>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</si>
  <si>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</si>
  <si>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</si>
  <si>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</si>
  <si>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</si>
  <si>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</si>
  <si>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</si>
  <si>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</si>
  <si>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</si>
  <si>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</si>
  <si>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</si>
  <si>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</si>
  <si>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</si>
  <si>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</si>
  <si>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</si>
  <si>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</si>
  <si>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</si>
  <si>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</si>
  <si>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</si>
  <si>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</si>
  <si>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</si>
  <si>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</si>
  <si>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</si>
  <si>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</si>
  <si>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</si>
  <si>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</si>
  <si>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</si>
  <si>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</si>
  <si>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</si>
  <si>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</si>
  <si>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</si>
  <si>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</si>
  <si>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</si>
  <si>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</si>
  <si>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</si>
  <si>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</si>
  <si>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</si>
  <si>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</si>
  <si>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</si>
  <si>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</si>
  <si>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</si>
  <si>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</si>
  <si>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</si>
  <si>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</si>
  <si>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</si>
  <si>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</si>
  <si>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</si>
  <si>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</si>
  <si>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</si>
  <si>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</si>
  <si>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</si>
  <si>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</si>
  <si>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</si>
  <si>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</si>
  <si>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</si>
  <si>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</si>
  <si>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</si>
  <si>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</si>
  <si>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</si>
  <si>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</si>
  <si>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</si>
  <si>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</si>
  <si>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</si>
  <si>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</si>
  <si>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</si>
  <si>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</si>
  <si>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</si>
  <si>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</si>
  <si>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</si>
  <si>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</si>
  <si>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</si>
  <si>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</si>
  <si>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</si>
  <si>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</si>
  <si>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</si>
  <si>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</si>
  <si>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</si>
  <si>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</si>
  <si>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</si>
  <si>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</si>
  <si>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</si>
  <si>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</si>
  <si>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</si>
  <si>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</si>
  <si>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</si>
  <si>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</si>
  <si>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</si>
  <si>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</si>
  <si>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</si>
  <si>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</si>
  <si>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</si>
  <si>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</si>
  <si>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</si>
  <si>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</si>
  <si>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</si>
  <si>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</si>
  <si>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</si>
  <si>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</si>
  <si>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</si>
  <si>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</si>
  <si>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</si>
  <si>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</si>
  <si>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</si>
  <si>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</si>
  <si>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</si>
  <si>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</si>
  <si>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</si>
  <si>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</si>
  <si>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</si>
  <si>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</si>
  <si>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</si>
  <si>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</si>
  <si>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</si>
  <si>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</si>
  <si>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</si>
  <si>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</si>
  <si>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</si>
  <si>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</si>
  <si>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</si>
  <si>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</si>
  <si>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</si>
  <si>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</si>
  <si>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</si>
  <si>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</si>
  <si>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</si>
  <si>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</si>
  <si>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</si>
  <si>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</si>
  <si>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</si>
  <si>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</si>
  <si>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</si>
  <si>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</si>
  <si>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</si>
  <si>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</si>
  <si>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</si>
  <si>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</si>
  <si>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</si>
  <si>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</si>
  <si>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</si>
  <si>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</si>
  <si>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</si>
  <si>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</si>
  <si>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</si>
  <si>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</si>
  <si>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</si>
  <si>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</si>
  <si>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</si>
  <si>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</si>
  <si>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</si>
  <si>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</si>
  <si>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</si>
  <si>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</si>
  <si>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</si>
  <si>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</si>
  <si>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</si>
  <si>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</si>
  <si>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</si>
  <si>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</si>
  <si>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</si>
  <si>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</si>
  <si>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</si>
  <si>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</si>
  <si>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</si>
  <si>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</si>
  <si>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</si>
  <si>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</si>
  <si>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</si>
  <si>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</si>
  <si>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</si>
  <si>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</si>
  <si>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</si>
  <si>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</si>
  <si>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</si>
  <si>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</si>
  <si>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</si>
  <si>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</si>
  <si>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</si>
  <si>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</si>
  <si>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</si>
  <si>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</si>
  <si>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</si>
  <si>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</si>
  <si>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</si>
  <si>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</si>
  <si>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</si>
  <si>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</si>
  <si>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</si>
  <si>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</si>
  <si>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</si>
  <si>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</si>
  <si>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</si>
  <si>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</si>
  <si>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</si>
  <si>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</si>
  <si>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</si>
  <si>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</si>
  <si>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</si>
  <si>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</si>
  <si>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</si>
  <si>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</si>
  <si>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</si>
  <si>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</si>
  <si>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</si>
  <si>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</si>
  <si>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</si>
  <si>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</si>
  <si>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</si>
  <si>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</si>
  <si>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</si>
  <si>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</si>
  <si>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</si>
  <si>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</si>
  <si>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</si>
  <si>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</si>
  <si>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</si>
  <si>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</si>
  <si>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</si>
  <si>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</si>
  <si>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</si>
  <si>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</si>
  <si>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</si>
  <si>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</si>
  <si>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</si>
  <si>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</si>
  <si>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</si>
  <si>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</si>
  <si>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</si>
  <si>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</si>
  <si>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</si>
  <si>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</si>
  <si>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</si>
  <si>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</si>
  <si>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</si>
  <si>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</si>
  <si>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</si>
  <si>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</si>
  <si>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</si>
  <si>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</si>
  <si>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</si>
  <si>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</si>
  <si>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</si>
  <si>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</si>
  <si>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</si>
  <si>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</si>
  <si>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</si>
  <si>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</si>
  <si>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</si>
  <si>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</si>
  <si>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</si>
  <si>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</si>
  <si>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</si>
  <si>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</si>
  <si>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</si>
  <si>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</si>
  <si>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</si>
  <si>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</si>
  <si>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</si>
  <si>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</si>
  <si>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</si>
  <si>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</si>
  <si>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</si>
  <si>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</si>
  <si>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</si>
  <si>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</si>
  <si>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</si>
  <si>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</si>
  <si>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</si>
  <si>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</si>
  <si>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</si>
  <si>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</si>
  <si>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</si>
  <si>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</si>
  <si>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</si>
  <si>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</si>
  <si>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</si>
  <si>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</si>
  <si>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</si>
  <si>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</si>
  <si>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</si>
  <si>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</si>
  <si>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</si>
  <si>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</si>
  <si>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</si>
  <si>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</si>
  <si>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</si>
  <si>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</si>
  <si>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</si>
  <si>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</si>
  <si>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</si>
  <si>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</si>
  <si>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</si>
  <si>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</si>
  <si>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</si>
  <si>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</si>
  <si>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</si>
  <si>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</si>
  <si>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</si>
  <si>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</si>
  <si>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</si>
  <si>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</si>
  <si>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</si>
  <si>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</si>
  <si>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</si>
  <si>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</si>
  <si>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</si>
  <si>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</si>
  <si>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</si>
  <si>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</si>
  <si>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</si>
  <si>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</si>
  <si>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</si>
  <si>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</si>
  <si>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</si>
  <si>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</si>
  <si>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</si>
  <si>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</si>
  <si>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</si>
  <si>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</si>
  <si>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</si>
  <si>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</si>
  <si>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</si>
  <si>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</si>
  <si>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</si>
  <si>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</si>
  <si>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</si>
  <si>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</si>
  <si>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</si>
  <si>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</si>
  <si>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</si>
  <si>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</si>
  <si>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</si>
  <si>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</si>
  <si>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</si>
  <si>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</si>
  <si>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</si>
  <si>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</si>
  <si>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</si>
  <si>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</si>
  <si>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</si>
  <si>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</si>
  <si>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</si>
  <si>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</si>
  <si>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</si>
  <si>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</si>
  <si>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</si>
  <si>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</si>
  <si>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</si>
  <si>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</si>
  <si>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</si>
  <si>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</si>
  <si>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</si>
  <si>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</si>
  <si>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</si>
  <si>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</si>
  <si>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</si>
  <si>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</si>
  <si>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</si>
  <si>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</si>
  <si>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</si>
  <si>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</si>
  <si>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</si>
  <si>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</si>
  <si>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</si>
  <si>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</si>
  <si>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</si>
  <si>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</si>
  <si>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</si>
  <si>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</si>
  <si>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</si>
  <si>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</si>
  <si>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</si>
  <si>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</si>
  <si>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</si>
  <si>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</si>
  <si>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</si>
  <si>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</si>
  <si>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</si>
  <si>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</si>
  <si>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</si>
  <si>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</si>
  <si>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</si>
  <si>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</si>
  <si>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</si>
  <si>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</si>
  <si>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</si>
  <si>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</si>
  <si>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</si>
  <si>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</si>
  <si>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</si>
  <si>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</si>
  <si>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</si>
  <si>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</si>
  <si>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</si>
  <si>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</si>
  <si>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</si>
  <si>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</si>
  <si>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</si>
  <si>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</si>
  <si>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</si>
  <si>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</si>
  <si>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</si>
  <si>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</si>
  <si>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</si>
  <si>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</si>
  <si>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</si>
  <si>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</si>
  <si>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</si>
  <si>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</si>
  <si>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</si>
  <si>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</si>
  <si>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</si>
  <si>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</si>
  <si>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</si>
  <si>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</si>
  <si>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</si>
  <si>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</si>
  <si>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</si>
  <si>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</si>
  <si>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</si>
  <si>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</si>
  <si>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</si>
  <si>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34IS2023/09/30</t>
  </si>
  <si>
    <t>RSRPL_BKN</t>
  </si>
  <si>
    <t>SOLAPUR_SOLAR</t>
  </si>
  <si>
    <t>HP</t>
  </si>
  <si>
    <t>JP BINA</t>
  </si>
  <si>
    <t>Meghalaya_Ben</t>
  </si>
  <si>
    <t>JPNIGRIE_JNSTPP</t>
  </si>
  <si>
    <t>GOA_Beneficiary</t>
  </si>
  <si>
    <t>BCMLB001</t>
  </si>
  <si>
    <t>UTTARAKHAND</t>
  </si>
  <si>
    <t>ITCWIND</t>
  </si>
  <si>
    <t>SKS Raigarh</t>
  </si>
  <si>
    <t>RKM_POWER</t>
  </si>
  <si>
    <t>GBHHPL</t>
  </si>
  <si>
    <t>KAMENG</t>
  </si>
  <si>
    <t>Teesta_III</t>
  </si>
  <si>
    <t>VLSEZ</t>
  </si>
  <si>
    <t>CHANJUII</t>
  </si>
  <si>
    <t>IPCL_WB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</si>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</sst>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279.76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279.76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279.76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279.76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279.76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279.76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279.76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279.76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279.76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279.76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279.76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279.76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279.76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279.76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279.76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279.76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45199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236</v>
      </c>
    </row>
    <row r="9" spans="1:3">
      <c r="A9" s="46" t="s">
        <v>477</v>
      </c>
      <c r="B9" s="201">
        <v>45201.540034722224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45199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22</v>
      </c>
      <c r="C21" s="198">
        <v>22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9.1783999999999999</v>
      </c>
      <c r="J21" s="21">
        <f t="shared" si="6"/>
        <v>5.1326000000000001</v>
      </c>
      <c r="K21" s="21">
        <f t="shared" si="7"/>
        <v>6.6198000000000006</v>
      </c>
      <c r="L21" s="21">
        <f t="shared" si="8"/>
        <v>1.0691999999999999</v>
      </c>
      <c r="M21" s="159">
        <f t="shared" si="9"/>
        <v>22</v>
      </c>
      <c r="N21" s="22"/>
      <c r="P21" s="37">
        <f t="shared" si="1"/>
        <v>9.1783999999999999</v>
      </c>
      <c r="Q21" s="37">
        <f t="shared" si="2"/>
        <v>5.1326000000000001</v>
      </c>
      <c r="R21" s="37">
        <f t="shared" si="3"/>
        <v>6.6198000000000006</v>
      </c>
      <c r="S21" s="37">
        <f t="shared" si="4"/>
        <v>1.0691999999999999</v>
      </c>
      <c r="T21" s="37">
        <f t="shared" si="10"/>
        <v>22</v>
      </c>
    </row>
    <row r="22" spans="1:20">
      <c r="A22" s="8" t="s">
        <v>64</v>
      </c>
      <c r="B22" s="198">
        <v>22</v>
      </c>
      <c r="C22" s="198">
        <v>22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9.1783999999999999</v>
      </c>
      <c r="J22" s="21">
        <f t="shared" si="6"/>
        <v>5.1326000000000001</v>
      </c>
      <c r="K22" s="21">
        <f t="shared" si="7"/>
        <v>6.6198000000000006</v>
      </c>
      <c r="L22" s="21">
        <f t="shared" si="8"/>
        <v>1.0691999999999999</v>
      </c>
      <c r="M22" s="159">
        <f t="shared" si="9"/>
        <v>22</v>
      </c>
      <c r="N22" s="22"/>
      <c r="P22" s="37">
        <f t="shared" si="1"/>
        <v>9.1783999999999999</v>
      </c>
      <c r="Q22" s="37">
        <f t="shared" si="2"/>
        <v>5.1326000000000001</v>
      </c>
      <c r="R22" s="37">
        <f t="shared" si="3"/>
        <v>6.6198000000000006</v>
      </c>
      <c r="S22" s="37">
        <f t="shared" si="4"/>
        <v>1.0691999999999999</v>
      </c>
      <c r="T22" s="37">
        <f t="shared" si="10"/>
        <v>22</v>
      </c>
    </row>
    <row r="23" spans="1:20">
      <c r="A23" s="8" t="s">
        <v>65</v>
      </c>
      <c r="B23" s="198">
        <v>22</v>
      </c>
      <c r="C23" s="198">
        <v>22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9.1783999999999999</v>
      </c>
      <c r="J23" s="21">
        <f t="shared" si="6"/>
        <v>5.1326000000000001</v>
      </c>
      <c r="K23" s="21">
        <f t="shared" si="7"/>
        <v>6.6198000000000006</v>
      </c>
      <c r="L23" s="21">
        <f t="shared" si="8"/>
        <v>1.0691999999999999</v>
      </c>
      <c r="M23" s="159">
        <f t="shared" si="9"/>
        <v>22</v>
      </c>
      <c r="N23" s="22"/>
      <c r="P23" s="37">
        <f t="shared" si="1"/>
        <v>9.1783999999999999</v>
      </c>
      <c r="Q23" s="37">
        <f t="shared" si="2"/>
        <v>5.1326000000000001</v>
      </c>
      <c r="R23" s="37">
        <f t="shared" si="3"/>
        <v>6.6198000000000006</v>
      </c>
      <c r="S23" s="37">
        <f t="shared" si="4"/>
        <v>1.0691999999999999</v>
      </c>
      <c r="T23" s="37">
        <f t="shared" si="10"/>
        <v>22</v>
      </c>
    </row>
    <row r="24" spans="1:20">
      <c r="A24" s="8" t="s">
        <v>66</v>
      </c>
      <c r="B24" s="198">
        <v>22</v>
      </c>
      <c r="C24" s="198">
        <v>22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9.1783999999999999</v>
      </c>
      <c r="J24" s="21">
        <f t="shared" si="6"/>
        <v>5.1326000000000001</v>
      </c>
      <c r="K24" s="21">
        <f t="shared" si="7"/>
        <v>6.6198000000000006</v>
      </c>
      <c r="L24" s="21">
        <f t="shared" si="8"/>
        <v>1.0691999999999999</v>
      </c>
      <c r="M24" s="159">
        <f t="shared" si="9"/>
        <v>22</v>
      </c>
      <c r="N24" s="22"/>
      <c r="P24" s="37">
        <f t="shared" si="1"/>
        <v>9.1783999999999999</v>
      </c>
      <c r="Q24" s="37">
        <f t="shared" si="2"/>
        <v>5.1326000000000001</v>
      </c>
      <c r="R24" s="37">
        <f t="shared" si="3"/>
        <v>6.6198000000000006</v>
      </c>
      <c r="S24" s="37">
        <f t="shared" si="4"/>
        <v>1.0691999999999999</v>
      </c>
      <c r="T24" s="37">
        <f t="shared" si="10"/>
        <v>22</v>
      </c>
    </row>
    <row r="25" spans="1:20">
      <c r="A25" s="8" t="s">
        <v>67</v>
      </c>
      <c r="B25" s="198">
        <v>22</v>
      </c>
      <c r="C25" s="198">
        <v>22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9.1783999999999999</v>
      </c>
      <c r="J25" s="21">
        <f t="shared" si="6"/>
        <v>5.1326000000000001</v>
      </c>
      <c r="K25" s="21">
        <f t="shared" si="7"/>
        <v>6.6198000000000006</v>
      </c>
      <c r="L25" s="21">
        <f t="shared" si="8"/>
        <v>1.0691999999999999</v>
      </c>
      <c r="M25" s="159">
        <f t="shared" si="9"/>
        <v>22</v>
      </c>
      <c r="N25" s="22"/>
      <c r="P25" s="37">
        <f t="shared" si="1"/>
        <v>9.1783999999999999</v>
      </c>
      <c r="Q25" s="37">
        <f t="shared" si="2"/>
        <v>5.1326000000000001</v>
      </c>
      <c r="R25" s="37">
        <f t="shared" si="3"/>
        <v>6.6198000000000006</v>
      </c>
      <c r="S25" s="37">
        <f t="shared" si="4"/>
        <v>1.0691999999999999</v>
      </c>
      <c r="T25" s="37">
        <f t="shared" si="10"/>
        <v>22</v>
      </c>
    </row>
    <row r="26" spans="1:20">
      <c r="A26" s="8" t="s">
        <v>68</v>
      </c>
      <c r="B26" s="198">
        <v>12</v>
      </c>
      <c r="C26" s="198">
        <v>22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9.1783999999999999</v>
      </c>
      <c r="J26" s="21">
        <f t="shared" si="6"/>
        <v>5.1326000000000001</v>
      </c>
      <c r="K26" s="21">
        <f t="shared" si="7"/>
        <v>6.6198000000000006</v>
      </c>
      <c r="L26" s="21">
        <f t="shared" si="8"/>
        <v>1.0691999999999999</v>
      </c>
      <c r="M26" s="159">
        <f t="shared" si="9"/>
        <v>22</v>
      </c>
      <c r="N26" s="22"/>
      <c r="P26" s="37">
        <f t="shared" si="1"/>
        <v>9.1783999999999999</v>
      </c>
      <c r="Q26" s="37">
        <f t="shared" si="2"/>
        <v>5.1326000000000001</v>
      </c>
      <c r="R26" s="37">
        <f t="shared" si="3"/>
        <v>6.6198000000000006</v>
      </c>
      <c r="S26" s="37">
        <f t="shared" si="4"/>
        <v>1.0691999999999999</v>
      </c>
      <c r="T26" s="37">
        <f t="shared" si="10"/>
        <v>22</v>
      </c>
    </row>
    <row r="27" spans="1:20">
      <c r="A27" s="8" t="s">
        <v>69</v>
      </c>
      <c r="B27" s="198">
        <v>12</v>
      </c>
      <c r="C27" s="198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9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198">
        <v>12</v>
      </c>
      <c r="C28" s="198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59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198">
        <v>12</v>
      </c>
      <c r="C29" s="198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9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8">
        <v>12</v>
      </c>
      <c r="C30" s="198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9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8">
        <v>12</v>
      </c>
      <c r="C31" s="198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9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8">
        <v>12</v>
      </c>
      <c r="C32" s="198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9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8">
        <v>12</v>
      </c>
      <c r="C33" s="198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59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8">
        <v>12</v>
      </c>
      <c r="C34" s="198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59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8">
        <v>12</v>
      </c>
      <c r="C35" s="198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59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8">
        <v>12</v>
      </c>
      <c r="C36" s="198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59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198">
        <v>12</v>
      </c>
      <c r="C37" s="198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59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198">
        <v>12</v>
      </c>
      <c r="C38" s="198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59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198">
        <v>12</v>
      </c>
      <c r="C39" s="198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59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198">
        <v>12</v>
      </c>
      <c r="C40" s="198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59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198">
        <v>12</v>
      </c>
      <c r="C41" s="198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59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198">
        <v>12</v>
      </c>
      <c r="C42" s="198">
        <v>12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5.0064000000000002</v>
      </c>
      <c r="J42" s="21">
        <f t="shared" si="6"/>
        <v>2.7995999999999999</v>
      </c>
      <c r="K42" s="21">
        <f t="shared" si="7"/>
        <v>3.6107999999999998</v>
      </c>
      <c r="L42" s="21">
        <f t="shared" si="8"/>
        <v>0.58320000000000005</v>
      </c>
      <c r="M42" s="159">
        <f t="shared" si="9"/>
        <v>12</v>
      </c>
      <c r="N42" s="22"/>
      <c r="P42" s="37">
        <f t="shared" si="12"/>
        <v>5.0064000000000002</v>
      </c>
      <c r="Q42" s="37">
        <f t="shared" si="13"/>
        <v>2.7995999999999999</v>
      </c>
      <c r="R42" s="37">
        <f t="shared" si="14"/>
        <v>3.6107999999999998</v>
      </c>
      <c r="S42" s="37">
        <f t="shared" si="15"/>
        <v>0.58320000000000005</v>
      </c>
      <c r="T42" s="37">
        <f t="shared" si="10"/>
        <v>12</v>
      </c>
    </row>
    <row r="43" spans="1:20">
      <c r="A43" s="8" t="s">
        <v>85</v>
      </c>
      <c r="B43" s="198">
        <v>12</v>
      </c>
      <c r="C43" s="198">
        <v>12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5.0064000000000002</v>
      </c>
      <c r="J43" s="21">
        <f t="shared" si="6"/>
        <v>2.7995999999999999</v>
      </c>
      <c r="K43" s="21">
        <f t="shared" si="7"/>
        <v>3.6107999999999998</v>
      </c>
      <c r="L43" s="21">
        <f t="shared" si="8"/>
        <v>0.58320000000000005</v>
      </c>
      <c r="M43" s="159">
        <f t="shared" si="9"/>
        <v>12</v>
      </c>
      <c r="N43" s="22"/>
      <c r="P43" s="37">
        <f t="shared" si="12"/>
        <v>5.0064000000000002</v>
      </c>
      <c r="Q43" s="37">
        <f t="shared" si="13"/>
        <v>2.7995999999999999</v>
      </c>
      <c r="R43" s="37">
        <f t="shared" si="14"/>
        <v>3.6107999999999998</v>
      </c>
      <c r="S43" s="37">
        <f t="shared" si="15"/>
        <v>0.58320000000000005</v>
      </c>
      <c r="T43" s="37">
        <f t="shared" si="10"/>
        <v>12</v>
      </c>
    </row>
    <row r="44" spans="1:20">
      <c r="A44" s="8" t="s">
        <v>86</v>
      </c>
      <c r="B44" s="198">
        <v>12</v>
      </c>
      <c r="C44" s="198">
        <v>12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5.0064000000000002</v>
      </c>
      <c r="J44" s="21">
        <f t="shared" si="6"/>
        <v>2.7995999999999999</v>
      </c>
      <c r="K44" s="21">
        <f t="shared" si="7"/>
        <v>3.6107999999999998</v>
      </c>
      <c r="L44" s="21">
        <f t="shared" si="8"/>
        <v>0.58320000000000005</v>
      </c>
      <c r="M44" s="159">
        <f t="shared" si="9"/>
        <v>12</v>
      </c>
      <c r="N44" s="22"/>
      <c r="P44" s="37">
        <f t="shared" si="12"/>
        <v>5.0064000000000002</v>
      </c>
      <c r="Q44" s="37">
        <f t="shared" si="13"/>
        <v>2.7995999999999999</v>
      </c>
      <c r="R44" s="37">
        <f t="shared" si="14"/>
        <v>3.6107999999999998</v>
      </c>
      <c r="S44" s="37">
        <f t="shared" si="15"/>
        <v>0.58320000000000005</v>
      </c>
      <c r="T44" s="37">
        <f t="shared" si="10"/>
        <v>12</v>
      </c>
    </row>
    <row r="45" spans="1:20">
      <c r="A45" s="8" t="s">
        <v>87</v>
      </c>
      <c r="B45" s="198">
        <v>12</v>
      </c>
      <c r="C45" s="198">
        <v>12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5.0064000000000002</v>
      </c>
      <c r="J45" s="21">
        <f t="shared" si="6"/>
        <v>2.7995999999999999</v>
      </c>
      <c r="K45" s="21">
        <f t="shared" si="7"/>
        <v>3.6107999999999998</v>
      </c>
      <c r="L45" s="21">
        <f t="shared" si="8"/>
        <v>0.58320000000000005</v>
      </c>
      <c r="M45" s="159">
        <f t="shared" si="9"/>
        <v>12</v>
      </c>
      <c r="N45" s="22"/>
      <c r="P45" s="37">
        <f t="shared" si="12"/>
        <v>5.0064000000000002</v>
      </c>
      <c r="Q45" s="37">
        <f t="shared" si="13"/>
        <v>2.7995999999999999</v>
      </c>
      <c r="R45" s="37">
        <f t="shared" si="14"/>
        <v>3.6107999999999998</v>
      </c>
      <c r="S45" s="37">
        <f t="shared" si="15"/>
        <v>0.58320000000000005</v>
      </c>
      <c r="T45" s="37">
        <f t="shared" si="10"/>
        <v>12</v>
      </c>
    </row>
    <row r="46" spans="1:20">
      <c r="A46" s="8" t="s">
        <v>88</v>
      </c>
      <c r="B46" s="198">
        <v>12</v>
      </c>
      <c r="C46" s="198">
        <v>12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5.0064000000000002</v>
      </c>
      <c r="J46" s="21">
        <f t="shared" si="6"/>
        <v>2.7995999999999999</v>
      </c>
      <c r="K46" s="21">
        <f t="shared" si="7"/>
        <v>3.6107999999999998</v>
      </c>
      <c r="L46" s="21">
        <f t="shared" si="8"/>
        <v>0.58320000000000005</v>
      </c>
      <c r="M46" s="159">
        <f t="shared" si="9"/>
        <v>12</v>
      </c>
      <c r="N46" s="22"/>
      <c r="P46" s="37">
        <f t="shared" si="12"/>
        <v>5.0064000000000002</v>
      </c>
      <c r="Q46" s="37">
        <f t="shared" si="13"/>
        <v>2.7995999999999999</v>
      </c>
      <c r="R46" s="37">
        <f t="shared" si="14"/>
        <v>3.6107999999999998</v>
      </c>
      <c r="S46" s="37">
        <f t="shared" si="15"/>
        <v>0.58320000000000005</v>
      </c>
      <c r="T46" s="37">
        <f t="shared" si="10"/>
        <v>12</v>
      </c>
    </row>
    <row r="47" spans="1:20">
      <c r="A47" s="8" t="s">
        <v>89</v>
      </c>
      <c r="B47" s="198">
        <v>12</v>
      </c>
      <c r="C47" s="198">
        <v>12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5.0064000000000002</v>
      </c>
      <c r="J47" s="21">
        <f t="shared" si="6"/>
        <v>2.7995999999999999</v>
      </c>
      <c r="K47" s="21">
        <f t="shared" si="7"/>
        <v>3.6107999999999998</v>
      </c>
      <c r="L47" s="21">
        <f t="shared" si="8"/>
        <v>0.58320000000000005</v>
      </c>
      <c r="M47" s="159">
        <f t="shared" si="9"/>
        <v>12</v>
      </c>
      <c r="N47" s="22"/>
      <c r="P47" s="37">
        <f t="shared" si="12"/>
        <v>5.0064000000000002</v>
      </c>
      <c r="Q47" s="37">
        <f t="shared" si="13"/>
        <v>2.7995999999999999</v>
      </c>
      <c r="R47" s="37">
        <f t="shared" si="14"/>
        <v>3.6107999999999998</v>
      </c>
      <c r="S47" s="37">
        <f t="shared" si="15"/>
        <v>0.58320000000000005</v>
      </c>
      <c r="T47" s="37">
        <f t="shared" si="10"/>
        <v>12</v>
      </c>
    </row>
    <row r="48" spans="1:20">
      <c r="A48" s="8" t="s">
        <v>90</v>
      </c>
      <c r="B48" s="198">
        <v>12</v>
      </c>
      <c r="C48" s="198">
        <v>12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5.0064000000000002</v>
      </c>
      <c r="J48" s="21">
        <f t="shared" si="6"/>
        <v>2.7995999999999999</v>
      </c>
      <c r="K48" s="21">
        <f t="shared" si="7"/>
        <v>3.6107999999999998</v>
      </c>
      <c r="L48" s="21">
        <f t="shared" si="8"/>
        <v>0.58320000000000005</v>
      </c>
      <c r="M48" s="159">
        <f t="shared" si="9"/>
        <v>12</v>
      </c>
      <c r="N48" s="22"/>
      <c r="P48" s="37">
        <f t="shared" si="12"/>
        <v>5.0064000000000002</v>
      </c>
      <c r="Q48" s="37">
        <f t="shared" si="13"/>
        <v>2.7995999999999999</v>
      </c>
      <c r="R48" s="37">
        <f t="shared" si="14"/>
        <v>3.6107999999999998</v>
      </c>
      <c r="S48" s="37">
        <f t="shared" si="15"/>
        <v>0.58320000000000005</v>
      </c>
      <c r="T48" s="37">
        <f t="shared" si="10"/>
        <v>12</v>
      </c>
    </row>
    <row r="49" spans="1:20">
      <c r="A49" s="8" t="s">
        <v>91</v>
      </c>
      <c r="B49" s="198">
        <v>12</v>
      </c>
      <c r="C49" s="198">
        <v>12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5.0064000000000002</v>
      </c>
      <c r="J49" s="21">
        <f t="shared" si="6"/>
        <v>2.7995999999999999</v>
      </c>
      <c r="K49" s="21">
        <f t="shared" si="7"/>
        <v>3.6107999999999998</v>
      </c>
      <c r="L49" s="21">
        <f t="shared" si="8"/>
        <v>0.58320000000000005</v>
      </c>
      <c r="M49" s="159">
        <f t="shared" si="9"/>
        <v>12</v>
      </c>
      <c r="N49" s="22"/>
      <c r="P49" s="37">
        <f t="shared" si="12"/>
        <v>5.0064000000000002</v>
      </c>
      <c r="Q49" s="37">
        <f t="shared" si="13"/>
        <v>2.7995999999999999</v>
      </c>
      <c r="R49" s="37">
        <f t="shared" si="14"/>
        <v>3.6107999999999998</v>
      </c>
      <c r="S49" s="37">
        <f t="shared" si="15"/>
        <v>0.58320000000000005</v>
      </c>
      <c r="T49" s="37">
        <f t="shared" si="10"/>
        <v>12</v>
      </c>
    </row>
    <row r="50" spans="1:20">
      <c r="A50" s="8" t="s">
        <v>92</v>
      </c>
      <c r="B50" s="198">
        <v>12</v>
      </c>
      <c r="C50" s="198">
        <v>12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5.0064000000000002</v>
      </c>
      <c r="J50" s="21">
        <f t="shared" si="6"/>
        <v>2.7995999999999999</v>
      </c>
      <c r="K50" s="21">
        <f t="shared" si="7"/>
        <v>3.6107999999999998</v>
      </c>
      <c r="L50" s="21">
        <f t="shared" si="8"/>
        <v>0.58320000000000005</v>
      </c>
      <c r="M50" s="159">
        <f t="shared" si="9"/>
        <v>12</v>
      </c>
      <c r="N50" s="22"/>
      <c r="P50" s="37">
        <f t="shared" si="12"/>
        <v>5.0064000000000002</v>
      </c>
      <c r="Q50" s="37">
        <f t="shared" si="13"/>
        <v>2.7995999999999999</v>
      </c>
      <c r="R50" s="37">
        <f t="shared" si="14"/>
        <v>3.6107999999999998</v>
      </c>
      <c r="S50" s="37">
        <f t="shared" si="15"/>
        <v>0.58320000000000005</v>
      </c>
      <c r="T50" s="37">
        <f t="shared" si="10"/>
        <v>12</v>
      </c>
    </row>
    <row r="51" spans="1:20">
      <c r="A51" s="8" t="s">
        <v>93</v>
      </c>
      <c r="B51" s="198">
        <v>12</v>
      </c>
      <c r="C51" s="198">
        <v>12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5.0064000000000002</v>
      </c>
      <c r="J51" s="21">
        <f t="shared" si="6"/>
        <v>2.7995999999999999</v>
      </c>
      <c r="K51" s="21">
        <f t="shared" si="7"/>
        <v>3.6107999999999998</v>
      </c>
      <c r="L51" s="21">
        <f t="shared" si="8"/>
        <v>0.58320000000000005</v>
      </c>
      <c r="M51" s="159">
        <f t="shared" si="9"/>
        <v>12</v>
      </c>
      <c r="N51" s="22"/>
      <c r="P51" s="37">
        <f t="shared" si="12"/>
        <v>5.0064000000000002</v>
      </c>
      <c r="Q51" s="37">
        <f t="shared" si="13"/>
        <v>2.7995999999999999</v>
      </c>
      <c r="R51" s="37">
        <f t="shared" si="14"/>
        <v>3.6107999999999998</v>
      </c>
      <c r="S51" s="37">
        <f t="shared" si="15"/>
        <v>0.58320000000000005</v>
      </c>
      <c r="T51" s="37">
        <f t="shared" si="10"/>
        <v>12</v>
      </c>
    </row>
    <row r="52" spans="1:20">
      <c r="A52" s="8" t="s">
        <v>94</v>
      </c>
      <c r="B52" s="198">
        <v>12</v>
      </c>
      <c r="C52" s="198">
        <v>12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5.0064000000000002</v>
      </c>
      <c r="J52" s="21">
        <f t="shared" si="6"/>
        <v>2.7995999999999999</v>
      </c>
      <c r="K52" s="21">
        <f t="shared" si="7"/>
        <v>3.6107999999999998</v>
      </c>
      <c r="L52" s="21">
        <f t="shared" si="8"/>
        <v>0.58320000000000005</v>
      </c>
      <c r="M52" s="159">
        <f t="shared" si="9"/>
        <v>12</v>
      </c>
      <c r="N52" s="22"/>
      <c r="P52" s="37">
        <f t="shared" si="12"/>
        <v>5.0064000000000002</v>
      </c>
      <c r="Q52" s="37">
        <f t="shared" si="13"/>
        <v>2.7995999999999999</v>
      </c>
      <c r="R52" s="37">
        <f t="shared" si="14"/>
        <v>3.6107999999999998</v>
      </c>
      <c r="S52" s="37">
        <f t="shared" si="15"/>
        <v>0.58320000000000005</v>
      </c>
      <c r="T52" s="37">
        <f t="shared" si="10"/>
        <v>12</v>
      </c>
    </row>
    <row r="53" spans="1:20">
      <c r="A53" s="8" t="s">
        <v>95</v>
      </c>
      <c r="B53" s="198">
        <v>12</v>
      </c>
      <c r="C53" s="198">
        <v>12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5.0064000000000002</v>
      </c>
      <c r="J53" s="21">
        <f t="shared" si="6"/>
        <v>2.7995999999999999</v>
      </c>
      <c r="K53" s="21">
        <f t="shared" si="7"/>
        <v>3.6107999999999998</v>
      </c>
      <c r="L53" s="21">
        <f t="shared" si="8"/>
        <v>0.58320000000000005</v>
      </c>
      <c r="M53" s="159">
        <f t="shared" si="9"/>
        <v>12</v>
      </c>
      <c r="N53" s="22"/>
      <c r="P53" s="37">
        <f t="shared" si="12"/>
        <v>5.0064000000000002</v>
      </c>
      <c r="Q53" s="37">
        <f t="shared" si="13"/>
        <v>2.7995999999999999</v>
      </c>
      <c r="R53" s="37">
        <f t="shared" si="14"/>
        <v>3.6107999999999998</v>
      </c>
      <c r="S53" s="37">
        <f t="shared" si="15"/>
        <v>0.58320000000000005</v>
      </c>
      <c r="T53" s="37">
        <f t="shared" si="10"/>
        <v>12</v>
      </c>
    </row>
    <row r="54" spans="1:20">
      <c r="A54" s="8" t="s">
        <v>96</v>
      </c>
      <c r="B54" s="198">
        <v>12</v>
      </c>
      <c r="C54" s="198">
        <v>12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5.0064000000000002</v>
      </c>
      <c r="J54" s="21">
        <f t="shared" si="6"/>
        <v>2.7995999999999999</v>
      </c>
      <c r="K54" s="21">
        <f t="shared" si="7"/>
        <v>3.6107999999999998</v>
      </c>
      <c r="L54" s="21">
        <f t="shared" si="8"/>
        <v>0.58320000000000005</v>
      </c>
      <c r="M54" s="159">
        <f t="shared" si="9"/>
        <v>12</v>
      </c>
      <c r="N54" s="22"/>
      <c r="P54" s="37">
        <f t="shared" si="12"/>
        <v>5.0064000000000002</v>
      </c>
      <c r="Q54" s="37">
        <f t="shared" si="13"/>
        <v>2.7995999999999999</v>
      </c>
      <c r="R54" s="37">
        <f t="shared" si="14"/>
        <v>3.6107999999999998</v>
      </c>
      <c r="S54" s="37">
        <f t="shared" si="15"/>
        <v>0.58320000000000005</v>
      </c>
      <c r="T54" s="37">
        <f t="shared" si="10"/>
        <v>12</v>
      </c>
    </row>
    <row r="55" spans="1:20">
      <c r="A55" s="8" t="s">
        <v>97</v>
      </c>
      <c r="B55" s="198">
        <v>12</v>
      </c>
      <c r="C55" s="198">
        <v>12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5.0064000000000002</v>
      </c>
      <c r="J55" s="21">
        <f t="shared" si="6"/>
        <v>2.7995999999999999</v>
      </c>
      <c r="K55" s="21">
        <f t="shared" si="7"/>
        <v>3.6107999999999998</v>
      </c>
      <c r="L55" s="21">
        <f t="shared" si="8"/>
        <v>0.58320000000000005</v>
      </c>
      <c r="M55" s="159">
        <f t="shared" si="9"/>
        <v>12</v>
      </c>
      <c r="N55" s="22"/>
      <c r="P55" s="37">
        <f t="shared" si="12"/>
        <v>5.0064000000000002</v>
      </c>
      <c r="Q55" s="37">
        <f t="shared" si="13"/>
        <v>2.7995999999999999</v>
      </c>
      <c r="R55" s="37">
        <f t="shared" si="14"/>
        <v>3.6107999999999998</v>
      </c>
      <c r="S55" s="37">
        <f t="shared" si="15"/>
        <v>0.58320000000000005</v>
      </c>
      <c r="T55" s="37">
        <f t="shared" si="10"/>
        <v>12</v>
      </c>
    </row>
    <row r="56" spans="1:20">
      <c r="A56" s="8" t="s">
        <v>98</v>
      </c>
      <c r="B56" s="198">
        <v>12</v>
      </c>
      <c r="C56" s="198">
        <v>12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5.0064000000000002</v>
      </c>
      <c r="J56" s="21">
        <f t="shared" si="6"/>
        <v>2.7995999999999999</v>
      </c>
      <c r="K56" s="21">
        <f t="shared" si="7"/>
        <v>3.6107999999999998</v>
      </c>
      <c r="L56" s="21">
        <f t="shared" si="8"/>
        <v>0.58320000000000005</v>
      </c>
      <c r="M56" s="159">
        <f t="shared" si="9"/>
        <v>12</v>
      </c>
      <c r="N56" s="22"/>
      <c r="P56" s="37">
        <f t="shared" si="12"/>
        <v>5.0064000000000002</v>
      </c>
      <c r="Q56" s="37">
        <f t="shared" si="13"/>
        <v>2.7995999999999999</v>
      </c>
      <c r="R56" s="37">
        <f t="shared" si="14"/>
        <v>3.6107999999999998</v>
      </c>
      <c r="S56" s="37">
        <f t="shared" si="15"/>
        <v>0.58320000000000005</v>
      </c>
      <c r="T56" s="37">
        <f t="shared" si="10"/>
        <v>12</v>
      </c>
    </row>
    <row r="57" spans="1:20">
      <c r="A57" s="8" t="s">
        <v>99</v>
      </c>
      <c r="B57" s="198">
        <v>12</v>
      </c>
      <c r="C57" s="198">
        <v>12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5.0064000000000002</v>
      </c>
      <c r="J57" s="21">
        <f t="shared" si="6"/>
        <v>2.7995999999999999</v>
      </c>
      <c r="K57" s="21">
        <f t="shared" si="7"/>
        <v>3.6107999999999998</v>
      </c>
      <c r="L57" s="21">
        <f t="shared" si="8"/>
        <v>0.58320000000000005</v>
      </c>
      <c r="M57" s="159">
        <f t="shared" si="9"/>
        <v>12</v>
      </c>
      <c r="N57" s="22"/>
      <c r="P57" s="37">
        <f t="shared" si="12"/>
        <v>5.0064000000000002</v>
      </c>
      <c r="Q57" s="37">
        <f t="shared" si="13"/>
        <v>2.7995999999999999</v>
      </c>
      <c r="R57" s="37">
        <f t="shared" si="14"/>
        <v>3.6107999999999998</v>
      </c>
      <c r="S57" s="37">
        <f t="shared" si="15"/>
        <v>0.58320000000000005</v>
      </c>
      <c r="T57" s="37">
        <f t="shared" si="10"/>
        <v>12</v>
      </c>
    </row>
    <row r="58" spans="1:20">
      <c r="A58" s="8" t="s">
        <v>100</v>
      </c>
      <c r="B58" s="198">
        <v>12</v>
      </c>
      <c r="C58" s="198">
        <v>12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5.0064000000000002</v>
      </c>
      <c r="J58" s="21">
        <f t="shared" si="6"/>
        <v>2.7995999999999999</v>
      </c>
      <c r="K58" s="21">
        <f t="shared" si="7"/>
        <v>3.6107999999999998</v>
      </c>
      <c r="L58" s="21">
        <f t="shared" si="8"/>
        <v>0.58320000000000005</v>
      </c>
      <c r="M58" s="159">
        <f t="shared" si="9"/>
        <v>12</v>
      </c>
      <c r="N58" s="22"/>
      <c r="P58" s="37">
        <f t="shared" si="12"/>
        <v>5.0064000000000002</v>
      </c>
      <c r="Q58" s="37">
        <f t="shared" si="13"/>
        <v>2.7995999999999999</v>
      </c>
      <c r="R58" s="37">
        <f t="shared" si="14"/>
        <v>3.6107999999999998</v>
      </c>
      <c r="S58" s="37">
        <f t="shared" si="15"/>
        <v>0.58320000000000005</v>
      </c>
      <c r="T58" s="37">
        <f t="shared" si="10"/>
        <v>12</v>
      </c>
    </row>
    <row r="59" spans="1:20">
      <c r="A59" s="8" t="s">
        <v>101</v>
      </c>
      <c r="B59" s="198">
        <v>12</v>
      </c>
      <c r="C59" s="198">
        <v>12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5.0064000000000002</v>
      </c>
      <c r="J59" s="21">
        <f t="shared" si="6"/>
        <v>2.7995999999999999</v>
      </c>
      <c r="K59" s="21">
        <f t="shared" si="7"/>
        <v>3.6107999999999998</v>
      </c>
      <c r="L59" s="21">
        <f t="shared" si="8"/>
        <v>0.58320000000000005</v>
      </c>
      <c r="M59" s="159">
        <f t="shared" si="9"/>
        <v>12</v>
      </c>
      <c r="N59" s="22"/>
      <c r="P59" s="37">
        <f t="shared" si="12"/>
        <v>5.0064000000000002</v>
      </c>
      <c r="Q59" s="37">
        <f t="shared" si="13"/>
        <v>2.7995999999999999</v>
      </c>
      <c r="R59" s="37">
        <f t="shared" si="14"/>
        <v>3.6107999999999998</v>
      </c>
      <c r="S59" s="37">
        <f t="shared" si="15"/>
        <v>0.58320000000000005</v>
      </c>
      <c r="T59" s="37">
        <f t="shared" si="10"/>
        <v>12</v>
      </c>
    </row>
    <row r="60" spans="1:20">
      <c r="A60" s="8" t="s">
        <v>102</v>
      </c>
      <c r="B60" s="198">
        <v>12</v>
      </c>
      <c r="C60" s="198">
        <v>12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5.0064000000000002</v>
      </c>
      <c r="J60" s="21">
        <f t="shared" si="6"/>
        <v>2.7995999999999999</v>
      </c>
      <c r="K60" s="21">
        <f t="shared" si="7"/>
        <v>3.6107999999999998</v>
      </c>
      <c r="L60" s="21">
        <f t="shared" si="8"/>
        <v>0.58320000000000005</v>
      </c>
      <c r="M60" s="159">
        <f t="shared" si="9"/>
        <v>12</v>
      </c>
      <c r="N60" s="22"/>
      <c r="P60" s="37">
        <f t="shared" si="12"/>
        <v>5.0064000000000002</v>
      </c>
      <c r="Q60" s="37">
        <f t="shared" si="13"/>
        <v>2.7995999999999999</v>
      </c>
      <c r="R60" s="37">
        <f t="shared" si="14"/>
        <v>3.6107999999999998</v>
      </c>
      <c r="S60" s="37">
        <f t="shared" si="15"/>
        <v>0.58320000000000005</v>
      </c>
      <c r="T60" s="37">
        <f t="shared" si="10"/>
        <v>12</v>
      </c>
    </row>
    <row r="61" spans="1:20">
      <c r="A61" s="8" t="s">
        <v>103</v>
      </c>
      <c r="B61" s="198">
        <v>12</v>
      </c>
      <c r="C61" s="198">
        <v>12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5.0064000000000002</v>
      </c>
      <c r="J61" s="21">
        <f t="shared" si="6"/>
        <v>2.7995999999999999</v>
      </c>
      <c r="K61" s="21">
        <f t="shared" si="7"/>
        <v>3.6107999999999998</v>
      </c>
      <c r="L61" s="21">
        <f t="shared" si="8"/>
        <v>0.58320000000000005</v>
      </c>
      <c r="M61" s="159">
        <f t="shared" si="9"/>
        <v>12</v>
      </c>
      <c r="N61" s="22"/>
      <c r="P61" s="37">
        <f t="shared" si="12"/>
        <v>5.0064000000000002</v>
      </c>
      <c r="Q61" s="37">
        <f t="shared" si="13"/>
        <v>2.7995999999999999</v>
      </c>
      <c r="R61" s="37">
        <f t="shared" si="14"/>
        <v>3.6107999999999998</v>
      </c>
      <c r="S61" s="37">
        <f t="shared" si="15"/>
        <v>0.58320000000000005</v>
      </c>
      <c r="T61" s="37">
        <f t="shared" si="10"/>
        <v>12</v>
      </c>
    </row>
    <row r="62" spans="1:20">
      <c r="A62" s="8" t="s">
        <v>104</v>
      </c>
      <c r="B62" s="198">
        <v>12</v>
      </c>
      <c r="C62" s="198">
        <v>12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5.0064000000000002</v>
      </c>
      <c r="J62" s="21">
        <f t="shared" si="6"/>
        <v>2.7995999999999999</v>
      </c>
      <c r="K62" s="21">
        <f t="shared" si="7"/>
        <v>3.6107999999999998</v>
      </c>
      <c r="L62" s="21">
        <f t="shared" si="8"/>
        <v>0.58320000000000005</v>
      </c>
      <c r="M62" s="159">
        <f t="shared" si="9"/>
        <v>12</v>
      </c>
      <c r="N62" s="22"/>
      <c r="P62" s="37">
        <f t="shared" si="12"/>
        <v>5.0064000000000002</v>
      </c>
      <c r="Q62" s="37">
        <f t="shared" si="13"/>
        <v>2.7995999999999999</v>
      </c>
      <c r="R62" s="37">
        <f t="shared" si="14"/>
        <v>3.6107999999999998</v>
      </c>
      <c r="S62" s="37">
        <f t="shared" si="15"/>
        <v>0.58320000000000005</v>
      </c>
      <c r="T62" s="37">
        <f t="shared" si="10"/>
        <v>12</v>
      </c>
    </row>
    <row r="63" spans="1:20">
      <c r="A63" s="8" t="s">
        <v>105</v>
      </c>
      <c r="B63" s="198">
        <v>12</v>
      </c>
      <c r="C63" s="198">
        <v>12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5.0064000000000002</v>
      </c>
      <c r="J63" s="21">
        <f t="shared" si="6"/>
        <v>2.7995999999999999</v>
      </c>
      <c r="K63" s="21">
        <f t="shared" si="7"/>
        <v>3.6107999999999998</v>
      </c>
      <c r="L63" s="21">
        <f t="shared" si="8"/>
        <v>0.58320000000000005</v>
      </c>
      <c r="M63" s="159">
        <f t="shared" si="9"/>
        <v>12</v>
      </c>
      <c r="N63" s="22"/>
      <c r="P63" s="37">
        <f t="shared" si="12"/>
        <v>5.0064000000000002</v>
      </c>
      <c r="Q63" s="37">
        <f t="shared" si="13"/>
        <v>2.7995999999999999</v>
      </c>
      <c r="R63" s="37">
        <f t="shared" si="14"/>
        <v>3.6107999999999998</v>
      </c>
      <c r="S63" s="37">
        <f t="shared" si="15"/>
        <v>0.58320000000000005</v>
      </c>
      <c r="T63" s="37">
        <f t="shared" si="10"/>
        <v>12</v>
      </c>
    </row>
    <row r="64" spans="1:20">
      <c r="A64" s="8" t="s">
        <v>106</v>
      </c>
      <c r="B64" s="198">
        <v>12</v>
      </c>
      <c r="C64" s="198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59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198">
        <v>12</v>
      </c>
      <c r="C65" s="198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59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198">
        <v>12</v>
      </c>
      <c r="C66" s="198">
        <v>12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5.0064000000000002</v>
      </c>
      <c r="J66" s="21">
        <f t="shared" si="6"/>
        <v>2.7995999999999999</v>
      </c>
      <c r="K66" s="21">
        <f t="shared" si="7"/>
        <v>3.6107999999999998</v>
      </c>
      <c r="L66" s="21">
        <f t="shared" si="8"/>
        <v>0.58320000000000005</v>
      </c>
      <c r="M66" s="159">
        <f t="shared" si="9"/>
        <v>12</v>
      </c>
      <c r="N66" s="22"/>
      <c r="P66" s="37">
        <f t="shared" si="12"/>
        <v>5.0064000000000002</v>
      </c>
      <c r="Q66" s="37">
        <f t="shared" si="13"/>
        <v>2.7995999999999999</v>
      </c>
      <c r="R66" s="37">
        <f t="shared" si="14"/>
        <v>3.6107999999999998</v>
      </c>
      <c r="S66" s="37">
        <f t="shared" si="15"/>
        <v>0.58320000000000005</v>
      </c>
      <c r="T66" s="37">
        <f t="shared" si="10"/>
        <v>12</v>
      </c>
    </row>
    <row r="67" spans="1:20">
      <c r="A67" s="8" t="s">
        <v>109</v>
      </c>
      <c r="B67" s="198">
        <v>12</v>
      </c>
      <c r="C67" s="198">
        <v>12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5.0064000000000002</v>
      </c>
      <c r="J67" s="21">
        <f t="shared" si="6"/>
        <v>2.7995999999999999</v>
      </c>
      <c r="K67" s="21">
        <f t="shared" si="7"/>
        <v>3.6107999999999998</v>
      </c>
      <c r="L67" s="21">
        <f t="shared" si="8"/>
        <v>0.58320000000000005</v>
      </c>
      <c r="M67" s="159">
        <f t="shared" si="9"/>
        <v>12</v>
      </c>
      <c r="N67" s="22"/>
      <c r="P67" s="37">
        <f t="shared" ref="P67:P98" si="17">I67</f>
        <v>5.0064000000000002</v>
      </c>
      <c r="Q67" s="37">
        <f t="shared" ref="Q67:Q98" si="18">J67</f>
        <v>2.7995999999999999</v>
      </c>
      <c r="R67" s="37">
        <f t="shared" ref="R67:R98" si="19">K67</f>
        <v>3.6107999999999998</v>
      </c>
      <c r="S67" s="37">
        <f t="shared" ref="S67:S98" si="20">L67</f>
        <v>0.58320000000000005</v>
      </c>
      <c r="T67" s="37">
        <f t="shared" si="10"/>
        <v>12</v>
      </c>
    </row>
    <row r="68" spans="1:20">
      <c r="A68" s="8" t="s">
        <v>110</v>
      </c>
      <c r="B68" s="198">
        <v>12</v>
      </c>
      <c r="C68" s="198">
        <v>12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5.0064000000000002</v>
      </c>
      <c r="J68" s="21">
        <f t="shared" ref="J68:J98" si="22">C68*E68/100</f>
        <v>2.7995999999999999</v>
      </c>
      <c r="K68" s="21">
        <f t="shared" ref="K68:K98" si="23">C68*F68/100</f>
        <v>3.6107999999999998</v>
      </c>
      <c r="L68" s="21">
        <f t="shared" ref="L68:L98" si="24">C68*G68/100</f>
        <v>0.58320000000000005</v>
      </c>
      <c r="M68" s="159">
        <f t="shared" ref="M68:M98" si="25">SUM(I68:L68)</f>
        <v>12</v>
      </c>
      <c r="N68" s="22"/>
      <c r="P68" s="37">
        <f t="shared" si="17"/>
        <v>5.0064000000000002</v>
      </c>
      <c r="Q68" s="37">
        <f t="shared" si="18"/>
        <v>2.7995999999999999</v>
      </c>
      <c r="R68" s="37">
        <f t="shared" si="19"/>
        <v>3.6107999999999998</v>
      </c>
      <c r="S68" s="37">
        <f t="shared" si="20"/>
        <v>0.58320000000000005</v>
      </c>
      <c r="T68" s="37">
        <f t="shared" ref="T68:T99" si="26">SUM(P68:S68)</f>
        <v>12</v>
      </c>
    </row>
    <row r="69" spans="1:20">
      <c r="A69" s="8" t="s">
        <v>111</v>
      </c>
      <c r="B69" s="198">
        <v>12</v>
      </c>
      <c r="C69" s="198">
        <v>12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5.0064000000000002</v>
      </c>
      <c r="J69" s="21">
        <f t="shared" si="22"/>
        <v>2.7995999999999999</v>
      </c>
      <c r="K69" s="21">
        <f t="shared" si="23"/>
        <v>3.6107999999999998</v>
      </c>
      <c r="L69" s="21">
        <f t="shared" si="24"/>
        <v>0.58320000000000005</v>
      </c>
      <c r="M69" s="159">
        <f t="shared" si="25"/>
        <v>12</v>
      </c>
      <c r="N69" s="22"/>
      <c r="P69" s="37">
        <f t="shared" si="17"/>
        <v>5.0064000000000002</v>
      </c>
      <c r="Q69" s="37">
        <f t="shared" si="18"/>
        <v>2.7995999999999999</v>
      </c>
      <c r="R69" s="37">
        <f t="shared" si="19"/>
        <v>3.6107999999999998</v>
      </c>
      <c r="S69" s="37">
        <f t="shared" si="20"/>
        <v>0.58320000000000005</v>
      </c>
      <c r="T69" s="37">
        <f t="shared" si="26"/>
        <v>12</v>
      </c>
    </row>
    <row r="70" spans="1:20">
      <c r="A70" s="8" t="s">
        <v>112</v>
      </c>
      <c r="B70" s="198">
        <v>12</v>
      </c>
      <c r="C70" s="198">
        <v>12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5.0064000000000002</v>
      </c>
      <c r="J70" s="21">
        <f t="shared" si="22"/>
        <v>2.7995999999999999</v>
      </c>
      <c r="K70" s="21">
        <f t="shared" si="23"/>
        <v>3.6107999999999998</v>
      </c>
      <c r="L70" s="21">
        <f t="shared" si="24"/>
        <v>0.58320000000000005</v>
      </c>
      <c r="M70" s="159">
        <f t="shared" si="25"/>
        <v>12</v>
      </c>
      <c r="N70" s="22"/>
      <c r="P70" s="37">
        <f t="shared" si="17"/>
        <v>5.0064000000000002</v>
      </c>
      <c r="Q70" s="37">
        <f t="shared" si="18"/>
        <v>2.7995999999999999</v>
      </c>
      <c r="R70" s="37">
        <f t="shared" si="19"/>
        <v>3.6107999999999998</v>
      </c>
      <c r="S70" s="37">
        <f t="shared" si="20"/>
        <v>0.58320000000000005</v>
      </c>
      <c r="T70" s="37">
        <f t="shared" si="26"/>
        <v>12</v>
      </c>
    </row>
    <row r="71" spans="1:20">
      <c r="A71" s="8" t="s">
        <v>113</v>
      </c>
      <c r="B71" s="198">
        <v>12</v>
      </c>
      <c r="C71" s="198">
        <v>12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5.0064000000000002</v>
      </c>
      <c r="J71" s="21">
        <f t="shared" si="22"/>
        <v>2.7995999999999999</v>
      </c>
      <c r="K71" s="21">
        <f t="shared" si="23"/>
        <v>3.6107999999999998</v>
      </c>
      <c r="L71" s="21">
        <f t="shared" si="24"/>
        <v>0.58320000000000005</v>
      </c>
      <c r="M71" s="159">
        <f t="shared" si="25"/>
        <v>12</v>
      </c>
      <c r="N71" s="22"/>
      <c r="P71" s="37">
        <f t="shared" si="17"/>
        <v>5.0064000000000002</v>
      </c>
      <c r="Q71" s="37">
        <f t="shared" si="18"/>
        <v>2.7995999999999999</v>
      </c>
      <c r="R71" s="37">
        <f t="shared" si="19"/>
        <v>3.6107999999999998</v>
      </c>
      <c r="S71" s="37">
        <f t="shared" si="20"/>
        <v>0.58320000000000005</v>
      </c>
      <c r="T71" s="37">
        <f t="shared" si="26"/>
        <v>12</v>
      </c>
    </row>
    <row r="72" spans="1:20">
      <c r="A72" s="8" t="s">
        <v>114</v>
      </c>
      <c r="B72" s="198">
        <v>12</v>
      </c>
      <c r="C72" s="198">
        <v>12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5.0064000000000002</v>
      </c>
      <c r="J72" s="21">
        <f t="shared" si="22"/>
        <v>2.7995999999999999</v>
      </c>
      <c r="K72" s="21">
        <f t="shared" si="23"/>
        <v>3.6107999999999998</v>
      </c>
      <c r="L72" s="21">
        <f t="shared" si="24"/>
        <v>0.58320000000000005</v>
      </c>
      <c r="M72" s="159">
        <f t="shared" si="25"/>
        <v>12</v>
      </c>
      <c r="N72" s="22"/>
      <c r="P72" s="37">
        <f t="shared" si="17"/>
        <v>5.0064000000000002</v>
      </c>
      <c r="Q72" s="37">
        <f t="shared" si="18"/>
        <v>2.7995999999999999</v>
      </c>
      <c r="R72" s="37">
        <f t="shared" si="19"/>
        <v>3.6107999999999998</v>
      </c>
      <c r="S72" s="37">
        <f t="shared" si="20"/>
        <v>0.58320000000000005</v>
      </c>
      <c r="T72" s="37">
        <f t="shared" si="26"/>
        <v>12</v>
      </c>
    </row>
    <row r="73" spans="1:20">
      <c r="A73" s="8" t="s">
        <v>115</v>
      </c>
      <c r="B73" s="198">
        <v>12</v>
      </c>
      <c r="C73" s="198">
        <v>12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5.0064000000000002</v>
      </c>
      <c r="J73" s="21">
        <f t="shared" si="22"/>
        <v>2.7995999999999999</v>
      </c>
      <c r="K73" s="21">
        <f t="shared" si="23"/>
        <v>3.6107999999999998</v>
      </c>
      <c r="L73" s="21">
        <f t="shared" si="24"/>
        <v>0.58320000000000005</v>
      </c>
      <c r="M73" s="159">
        <f t="shared" si="25"/>
        <v>12</v>
      </c>
      <c r="N73" s="22"/>
      <c r="P73" s="37">
        <f t="shared" si="17"/>
        <v>5.0064000000000002</v>
      </c>
      <c r="Q73" s="37">
        <f t="shared" si="18"/>
        <v>2.7995999999999999</v>
      </c>
      <c r="R73" s="37">
        <f t="shared" si="19"/>
        <v>3.6107999999999998</v>
      </c>
      <c r="S73" s="37">
        <f t="shared" si="20"/>
        <v>0.58320000000000005</v>
      </c>
      <c r="T73" s="37">
        <f t="shared" si="26"/>
        <v>12</v>
      </c>
    </row>
    <row r="74" spans="1:20">
      <c r="A74" s="8" t="s">
        <v>116</v>
      </c>
      <c r="B74" s="198">
        <v>12</v>
      </c>
      <c r="C74" s="198">
        <v>12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5.0064000000000002</v>
      </c>
      <c r="J74" s="21">
        <f t="shared" si="22"/>
        <v>2.7995999999999999</v>
      </c>
      <c r="K74" s="21">
        <f t="shared" si="23"/>
        <v>3.6107999999999998</v>
      </c>
      <c r="L74" s="21">
        <f t="shared" si="24"/>
        <v>0.58320000000000005</v>
      </c>
      <c r="M74" s="159">
        <f t="shared" si="25"/>
        <v>12</v>
      </c>
      <c r="N74" s="22"/>
      <c r="P74" s="37">
        <f t="shared" si="17"/>
        <v>5.0064000000000002</v>
      </c>
      <c r="Q74" s="37">
        <f t="shared" si="18"/>
        <v>2.7995999999999999</v>
      </c>
      <c r="R74" s="37">
        <f t="shared" si="19"/>
        <v>3.6107999999999998</v>
      </c>
      <c r="S74" s="37">
        <f t="shared" si="20"/>
        <v>0.58320000000000005</v>
      </c>
      <c r="T74" s="37">
        <f t="shared" si="26"/>
        <v>12</v>
      </c>
    </row>
    <row r="75" spans="1:20">
      <c r="A75" s="8" t="s">
        <v>117</v>
      </c>
      <c r="B75" s="198">
        <v>16</v>
      </c>
      <c r="C75" s="198">
        <v>16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6.6752000000000002</v>
      </c>
      <c r="J75" s="21">
        <f t="shared" si="22"/>
        <v>3.7327999999999997</v>
      </c>
      <c r="K75" s="21">
        <f t="shared" si="23"/>
        <v>4.8144</v>
      </c>
      <c r="L75" s="21">
        <f t="shared" si="24"/>
        <v>0.77760000000000007</v>
      </c>
      <c r="M75" s="159">
        <f t="shared" si="25"/>
        <v>16</v>
      </c>
      <c r="N75" s="22"/>
      <c r="P75" s="37">
        <f t="shared" si="17"/>
        <v>6.6752000000000002</v>
      </c>
      <c r="Q75" s="37">
        <f t="shared" si="18"/>
        <v>3.7327999999999997</v>
      </c>
      <c r="R75" s="37">
        <f t="shared" si="19"/>
        <v>4.8144</v>
      </c>
      <c r="S75" s="37">
        <f t="shared" si="20"/>
        <v>0.77760000000000007</v>
      </c>
      <c r="T75" s="37">
        <f t="shared" si="26"/>
        <v>16</v>
      </c>
    </row>
    <row r="76" spans="1:20">
      <c r="A76" s="8" t="s">
        <v>118</v>
      </c>
      <c r="B76" s="198">
        <v>16</v>
      </c>
      <c r="C76" s="198">
        <v>16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6.6752000000000002</v>
      </c>
      <c r="J76" s="21">
        <f t="shared" si="22"/>
        <v>3.7327999999999997</v>
      </c>
      <c r="K76" s="21">
        <f t="shared" si="23"/>
        <v>4.8144</v>
      </c>
      <c r="L76" s="21">
        <f t="shared" si="24"/>
        <v>0.77760000000000007</v>
      </c>
      <c r="M76" s="159">
        <f t="shared" si="25"/>
        <v>16</v>
      </c>
      <c r="N76" s="22"/>
      <c r="P76" s="37">
        <f t="shared" si="17"/>
        <v>6.6752000000000002</v>
      </c>
      <c r="Q76" s="37">
        <f t="shared" si="18"/>
        <v>3.7327999999999997</v>
      </c>
      <c r="R76" s="37">
        <f t="shared" si="19"/>
        <v>4.8144</v>
      </c>
      <c r="S76" s="37">
        <f t="shared" si="20"/>
        <v>0.77760000000000007</v>
      </c>
      <c r="T76" s="37">
        <f t="shared" si="26"/>
        <v>16</v>
      </c>
    </row>
    <row r="77" spans="1:20">
      <c r="A77" s="8" t="s">
        <v>119</v>
      </c>
      <c r="B77" s="198">
        <v>16</v>
      </c>
      <c r="C77" s="198">
        <v>16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6.6752000000000002</v>
      </c>
      <c r="J77" s="21">
        <f t="shared" si="22"/>
        <v>3.7327999999999997</v>
      </c>
      <c r="K77" s="21">
        <f t="shared" si="23"/>
        <v>4.8144</v>
      </c>
      <c r="L77" s="21">
        <f t="shared" si="24"/>
        <v>0.77760000000000007</v>
      </c>
      <c r="M77" s="159">
        <f t="shared" si="25"/>
        <v>16</v>
      </c>
      <c r="N77" s="22"/>
      <c r="P77" s="37">
        <f t="shared" si="17"/>
        <v>6.6752000000000002</v>
      </c>
      <c r="Q77" s="37">
        <f t="shared" si="18"/>
        <v>3.7327999999999997</v>
      </c>
      <c r="R77" s="37">
        <f t="shared" si="19"/>
        <v>4.8144</v>
      </c>
      <c r="S77" s="37">
        <f t="shared" si="20"/>
        <v>0.77760000000000007</v>
      </c>
      <c r="T77" s="37">
        <f t="shared" si="26"/>
        <v>16</v>
      </c>
    </row>
    <row r="78" spans="1:20">
      <c r="A78" s="8" t="s">
        <v>120</v>
      </c>
      <c r="B78" s="198">
        <v>20.5</v>
      </c>
      <c r="C78" s="198">
        <v>16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6.6752000000000002</v>
      </c>
      <c r="J78" s="21">
        <f t="shared" si="22"/>
        <v>3.7327999999999997</v>
      </c>
      <c r="K78" s="21">
        <f t="shared" si="23"/>
        <v>4.8144</v>
      </c>
      <c r="L78" s="21">
        <f t="shared" si="24"/>
        <v>0.77760000000000007</v>
      </c>
      <c r="M78" s="159">
        <f t="shared" si="25"/>
        <v>16</v>
      </c>
      <c r="N78" s="22"/>
      <c r="P78" s="37">
        <f t="shared" si="17"/>
        <v>6.6752000000000002</v>
      </c>
      <c r="Q78" s="37">
        <f t="shared" si="18"/>
        <v>3.7327999999999997</v>
      </c>
      <c r="R78" s="37">
        <f t="shared" si="19"/>
        <v>4.8144</v>
      </c>
      <c r="S78" s="37">
        <f t="shared" si="20"/>
        <v>0.77760000000000007</v>
      </c>
      <c r="T78" s="37">
        <f t="shared" si="26"/>
        <v>16</v>
      </c>
    </row>
    <row r="79" spans="1:20">
      <c r="A79" s="8" t="s">
        <v>121</v>
      </c>
      <c r="B79" s="198">
        <v>20</v>
      </c>
      <c r="C79" s="198">
        <v>20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8.3439999999999994</v>
      </c>
      <c r="J79" s="21">
        <f t="shared" si="22"/>
        <v>4.6659999999999995</v>
      </c>
      <c r="K79" s="21">
        <f t="shared" si="23"/>
        <v>6.0179999999999998</v>
      </c>
      <c r="L79" s="21">
        <f t="shared" si="24"/>
        <v>0.97199999999999998</v>
      </c>
      <c r="M79" s="159">
        <f t="shared" si="25"/>
        <v>20</v>
      </c>
      <c r="N79" s="22"/>
      <c r="P79" s="37">
        <f t="shared" si="17"/>
        <v>8.3439999999999994</v>
      </c>
      <c r="Q79" s="37">
        <f t="shared" si="18"/>
        <v>4.6659999999999995</v>
      </c>
      <c r="R79" s="37">
        <f t="shared" si="19"/>
        <v>6.0179999999999998</v>
      </c>
      <c r="S79" s="37">
        <f t="shared" si="20"/>
        <v>0.97199999999999998</v>
      </c>
      <c r="T79" s="37">
        <f t="shared" si="26"/>
        <v>20</v>
      </c>
    </row>
    <row r="80" spans="1:20">
      <c r="A80" s="8" t="s">
        <v>122</v>
      </c>
      <c r="B80" s="198">
        <v>22.5</v>
      </c>
      <c r="C80" s="198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59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98">
        <v>22.5</v>
      </c>
      <c r="C81" s="198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59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22.5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22.5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22.5</v>
      </c>
      <c r="C90" s="198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59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98">
        <v>22.5</v>
      </c>
      <c r="C91" s="198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59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98">
        <v>22.5</v>
      </c>
      <c r="C92" s="198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9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98">
        <v>22.5</v>
      </c>
      <c r="C93" s="198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9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98">
        <v>22.5</v>
      </c>
      <c r="C94" s="198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9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98">
        <v>22.5</v>
      </c>
      <c r="C95" s="198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9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8">
        <v>22.5</v>
      </c>
      <c r="C96" s="198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9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8">
        <v>22.5</v>
      </c>
      <c r="C97" s="198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9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8">
        <v>22.5</v>
      </c>
      <c r="C98" s="198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9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175</v>
      </c>
      <c r="B99" s="20">
        <f t="shared" ref="B99:H99" si="27">SUM(B3:B98)/4000</f>
        <v>0.41344999999999993</v>
      </c>
      <c r="C99" s="20">
        <f t="shared" si="27"/>
        <v>0.41547499999999993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0.17333616999999971</v>
      </c>
      <c r="J99" s="160">
        <f t="shared" ref="J99:L99" si="28">SUM(J3:J98)/4000</f>
        <v>9.6930317500000057E-2</v>
      </c>
      <c r="K99" s="160">
        <f t="shared" si="28"/>
        <v>0.12501642749999992</v>
      </c>
      <c r="L99" s="160">
        <f t="shared" si="28"/>
        <v>2.0192084999999985E-2</v>
      </c>
      <c r="M99" s="161">
        <f>SUM(M3:M98)/4000</f>
        <v>0.41547499999999993</v>
      </c>
      <c r="N99" s="23"/>
      <c r="P99" s="37">
        <f>SUM(P3:P98)/4000</f>
        <v>0.17333616999999971</v>
      </c>
      <c r="Q99" s="37">
        <f t="shared" ref="Q99:S99" si="29">SUM(Q3:Q98)/4000</f>
        <v>9.6930317500000057E-2</v>
      </c>
      <c r="R99" s="37">
        <f t="shared" si="29"/>
        <v>0.12501642749999992</v>
      </c>
      <c r="S99" s="37">
        <f t="shared" si="29"/>
        <v>2.0192084999999985E-2</v>
      </c>
      <c r="T99" s="37">
        <f t="shared" si="26"/>
        <v>0.41547499999999965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Y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3" t="s">
        <v>228</v>
      </c>
      <c r="W2" s="28" t="s">
        <v>261</v>
      </c>
      <c r="X2" t="s">
        <v>343</v>
      </c>
      <c r="Y2" t="s">
        <v>269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9.4700000000000006</v>
      </c>
      <c r="K3" s="53">
        <v>0</v>
      </c>
      <c r="L3" s="53">
        <v>0</v>
      </c>
      <c r="M3" s="72">
        <v>1.37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10.84</v>
      </c>
      <c r="W3">
        <v>0</v>
      </c>
      <c r="X3">
        <v>1.37</v>
      </c>
      <c r="Y3">
        <v>9.4700000000000006</v>
      </c>
    </row>
    <row r="4" spans="1:25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5.7</v>
      </c>
      <c r="K4" s="46">
        <v>0</v>
      </c>
      <c r="L4" s="46">
        <v>0</v>
      </c>
      <c r="M4" s="74">
        <v>0.05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5.75</v>
      </c>
      <c r="W4">
        <v>0</v>
      </c>
      <c r="X4">
        <v>0.05</v>
      </c>
      <c r="Y4">
        <v>5.7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1.06</v>
      </c>
      <c r="N5" s="73">
        <v>0</v>
      </c>
      <c r="O5" s="46">
        <v>-5</v>
      </c>
      <c r="P5" s="46">
        <v>0</v>
      </c>
      <c r="Q5" s="46">
        <v>0</v>
      </c>
      <c r="R5" s="46">
        <v>0</v>
      </c>
      <c r="S5" s="74">
        <v>0</v>
      </c>
      <c r="U5" s="73">
        <v>-5</v>
      </c>
      <c r="V5" s="74">
        <v>1.06</v>
      </c>
      <c r="W5">
        <v>-5</v>
      </c>
      <c r="X5">
        <v>1.06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-25</v>
      </c>
      <c r="P6" s="46">
        <v>0</v>
      </c>
      <c r="Q6" s="46">
        <v>0</v>
      </c>
      <c r="R6" s="46">
        <v>0</v>
      </c>
      <c r="S6" s="74">
        <v>0</v>
      </c>
      <c r="U6" s="73">
        <v>-25</v>
      </c>
      <c r="V6" s="74">
        <v>0</v>
      </c>
      <c r="W6">
        <v>-25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-70</v>
      </c>
      <c r="P7" s="46">
        <v>0</v>
      </c>
      <c r="Q7" s="46">
        <v>0</v>
      </c>
      <c r="R7" s="46">
        <v>0</v>
      </c>
      <c r="S7" s="74">
        <v>0</v>
      </c>
      <c r="U7" s="73">
        <v>-70</v>
      </c>
      <c r="V7" s="74">
        <v>0</v>
      </c>
      <c r="W7">
        <v>-70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0.39</v>
      </c>
      <c r="N8" s="73">
        <v>0</v>
      </c>
      <c r="O8" s="46">
        <v>-110</v>
      </c>
      <c r="P8" s="46">
        <v>0</v>
      </c>
      <c r="Q8" s="46">
        <v>0</v>
      </c>
      <c r="R8" s="46">
        <v>0</v>
      </c>
      <c r="S8" s="74">
        <v>0</v>
      </c>
      <c r="U8" s="73">
        <v>-110</v>
      </c>
      <c r="V8" s="74">
        <v>0.39</v>
      </c>
      <c r="W8">
        <v>-110</v>
      </c>
      <c r="X8">
        <v>0.39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-125</v>
      </c>
      <c r="P9" s="46">
        <v>0</v>
      </c>
      <c r="Q9" s="46">
        <v>0</v>
      </c>
      <c r="R9" s="46">
        <v>0</v>
      </c>
      <c r="S9" s="74">
        <v>0</v>
      </c>
      <c r="U9" s="73">
        <v>-125</v>
      </c>
      <c r="V9" s="74">
        <v>0</v>
      </c>
      <c r="W9">
        <v>-125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-160</v>
      </c>
      <c r="P10" s="46">
        <v>0</v>
      </c>
      <c r="Q10" s="46">
        <v>0</v>
      </c>
      <c r="R10" s="46">
        <v>0</v>
      </c>
      <c r="S10" s="74">
        <v>0</v>
      </c>
      <c r="U10" s="73">
        <v>-160</v>
      </c>
      <c r="V10" s="74">
        <v>0</v>
      </c>
      <c r="W10">
        <v>-160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-105</v>
      </c>
      <c r="P11" s="46">
        <v>0</v>
      </c>
      <c r="Q11" s="46">
        <v>0</v>
      </c>
      <c r="R11" s="46">
        <v>0</v>
      </c>
      <c r="S11" s="74">
        <v>0</v>
      </c>
      <c r="U11" s="73">
        <v>-105</v>
      </c>
      <c r="V11" s="74">
        <v>0</v>
      </c>
      <c r="W11">
        <v>-105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-160</v>
      </c>
      <c r="P12" s="46">
        <v>0</v>
      </c>
      <c r="Q12" s="46">
        <v>0</v>
      </c>
      <c r="R12" s="46">
        <v>0</v>
      </c>
      <c r="S12" s="74">
        <v>0</v>
      </c>
      <c r="U12" s="73">
        <v>-160</v>
      </c>
      <c r="V12" s="74">
        <v>0</v>
      </c>
      <c r="W12">
        <v>-160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-195</v>
      </c>
      <c r="P13" s="46">
        <v>-9</v>
      </c>
      <c r="Q13" s="46">
        <v>0</v>
      </c>
      <c r="R13" s="46">
        <v>0</v>
      </c>
      <c r="S13" s="74">
        <v>0</v>
      </c>
      <c r="U13" s="73">
        <v>-204</v>
      </c>
      <c r="V13" s="74">
        <v>0</v>
      </c>
      <c r="W13">
        <v>-195</v>
      </c>
      <c r="X13">
        <v>0</v>
      </c>
      <c r="Y13">
        <v>-9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-230</v>
      </c>
      <c r="P14" s="46">
        <v>-31</v>
      </c>
      <c r="Q14" s="46">
        <v>0</v>
      </c>
      <c r="R14" s="46">
        <v>0</v>
      </c>
      <c r="S14" s="74">
        <v>0</v>
      </c>
      <c r="U14" s="73">
        <v>-261</v>
      </c>
      <c r="V14" s="74">
        <v>0</v>
      </c>
      <c r="W14">
        <v>-230</v>
      </c>
      <c r="X14">
        <v>0</v>
      </c>
      <c r="Y14">
        <v>-31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-285</v>
      </c>
      <c r="P15" s="46">
        <v>-89</v>
      </c>
      <c r="Q15" s="46">
        <v>0</v>
      </c>
      <c r="R15" s="46">
        <v>0</v>
      </c>
      <c r="S15" s="74">
        <v>0</v>
      </c>
      <c r="U15" s="73">
        <v>-374</v>
      </c>
      <c r="V15" s="74">
        <v>0</v>
      </c>
      <c r="W15">
        <v>-285</v>
      </c>
      <c r="X15">
        <v>0</v>
      </c>
      <c r="Y15">
        <v>-89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0.19</v>
      </c>
      <c r="N16" s="73">
        <v>0</v>
      </c>
      <c r="O16" s="46">
        <v>-305</v>
      </c>
      <c r="P16" s="46">
        <v>-29.2</v>
      </c>
      <c r="Q16" s="46">
        <v>0</v>
      </c>
      <c r="R16" s="46">
        <v>0</v>
      </c>
      <c r="S16" s="74">
        <v>0</v>
      </c>
      <c r="U16" s="73">
        <v>-334.2</v>
      </c>
      <c r="V16" s="74">
        <v>0.19</v>
      </c>
      <c r="W16">
        <v>-305</v>
      </c>
      <c r="X16">
        <v>0.19</v>
      </c>
      <c r="Y16">
        <v>-29.2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0.77</v>
      </c>
      <c r="N17" s="73">
        <v>0</v>
      </c>
      <c r="O17" s="46">
        <v>-320</v>
      </c>
      <c r="P17" s="46">
        <v>-27</v>
      </c>
      <c r="Q17" s="46">
        <v>0</v>
      </c>
      <c r="R17" s="46">
        <v>0</v>
      </c>
      <c r="S17" s="74">
        <v>0</v>
      </c>
      <c r="U17" s="73">
        <v>-347</v>
      </c>
      <c r="V17" s="74">
        <v>0.77</v>
      </c>
      <c r="W17">
        <v>-320</v>
      </c>
      <c r="X17">
        <v>0.77</v>
      </c>
      <c r="Y17">
        <v>-27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2.3199999999999998</v>
      </c>
      <c r="N18" s="73">
        <v>0</v>
      </c>
      <c r="O18" s="46">
        <v>-239</v>
      </c>
      <c r="P18" s="46">
        <v>-43</v>
      </c>
      <c r="Q18" s="46">
        <v>0</v>
      </c>
      <c r="R18" s="46">
        <v>0</v>
      </c>
      <c r="S18" s="74">
        <v>0</v>
      </c>
      <c r="U18" s="73">
        <v>-282</v>
      </c>
      <c r="V18" s="74">
        <v>2.3199999999999998</v>
      </c>
      <c r="W18">
        <v>-239</v>
      </c>
      <c r="X18">
        <v>2.3199999999999998</v>
      </c>
      <c r="Y18">
        <v>-43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1.1599999999999999</v>
      </c>
      <c r="N19" s="73">
        <v>0</v>
      </c>
      <c r="O19" s="46">
        <v>-99</v>
      </c>
      <c r="P19" s="46">
        <v>0</v>
      </c>
      <c r="Q19" s="46">
        <v>0</v>
      </c>
      <c r="R19" s="46">
        <v>0</v>
      </c>
      <c r="S19" s="74">
        <v>0</v>
      </c>
      <c r="U19" s="73">
        <v>-99</v>
      </c>
      <c r="V19" s="74">
        <v>1.1599999999999999</v>
      </c>
      <c r="W19">
        <v>-99</v>
      </c>
      <c r="X19">
        <v>1.1599999999999999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5.32</v>
      </c>
      <c r="N20" s="73">
        <v>0</v>
      </c>
      <c r="O20" s="46">
        <v>-109</v>
      </c>
      <c r="P20" s="46">
        <v>-8</v>
      </c>
      <c r="Q20" s="46">
        <v>0</v>
      </c>
      <c r="R20" s="46">
        <v>0</v>
      </c>
      <c r="S20" s="74">
        <v>0</v>
      </c>
      <c r="U20" s="73">
        <v>-117</v>
      </c>
      <c r="V20" s="74">
        <v>5.32</v>
      </c>
      <c r="W20">
        <v>-109</v>
      </c>
      <c r="X20">
        <v>5.32</v>
      </c>
      <c r="Y20">
        <v>-8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5.22</v>
      </c>
      <c r="N21" s="73">
        <v>0</v>
      </c>
      <c r="O21" s="46">
        <v>-144</v>
      </c>
      <c r="P21" s="46">
        <v>-32</v>
      </c>
      <c r="Q21" s="46">
        <v>0</v>
      </c>
      <c r="R21" s="46">
        <v>0</v>
      </c>
      <c r="S21" s="74">
        <v>0</v>
      </c>
      <c r="U21" s="73">
        <v>-176</v>
      </c>
      <c r="V21" s="74">
        <v>5.22</v>
      </c>
      <c r="W21">
        <v>-144</v>
      </c>
      <c r="X21">
        <v>5.22</v>
      </c>
      <c r="Y21">
        <v>-32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6.28</v>
      </c>
      <c r="N22" s="73">
        <v>0</v>
      </c>
      <c r="O22" s="46">
        <v>-159</v>
      </c>
      <c r="P22" s="46">
        <v>-43</v>
      </c>
      <c r="Q22" s="46">
        <v>0</v>
      </c>
      <c r="R22" s="46">
        <v>0</v>
      </c>
      <c r="S22" s="74">
        <v>0</v>
      </c>
      <c r="U22" s="73">
        <v>-202</v>
      </c>
      <c r="V22" s="74">
        <v>6.28</v>
      </c>
      <c r="W22">
        <v>-159</v>
      </c>
      <c r="X22">
        <v>6.28</v>
      </c>
      <c r="Y22">
        <v>-43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6.28</v>
      </c>
      <c r="N23" s="73">
        <v>0</v>
      </c>
      <c r="O23" s="46">
        <v>-118</v>
      </c>
      <c r="P23" s="46">
        <v>-12</v>
      </c>
      <c r="Q23" s="46">
        <v>0</v>
      </c>
      <c r="R23" s="46">
        <v>0</v>
      </c>
      <c r="S23" s="74">
        <v>0</v>
      </c>
      <c r="U23" s="73">
        <v>-130</v>
      </c>
      <c r="V23" s="74">
        <v>6.28</v>
      </c>
      <c r="W23">
        <v>-118</v>
      </c>
      <c r="X23">
        <v>6.28</v>
      </c>
      <c r="Y23">
        <v>-12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5.9</v>
      </c>
      <c r="N24" s="73">
        <v>0</v>
      </c>
      <c r="O24" s="46">
        <v>-144</v>
      </c>
      <c r="P24" s="46">
        <v>-46</v>
      </c>
      <c r="Q24" s="46">
        <v>0</v>
      </c>
      <c r="R24" s="46">
        <v>0</v>
      </c>
      <c r="S24" s="74">
        <v>0</v>
      </c>
      <c r="U24" s="73">
        <v>-190</v>
      </c>
      <c r="V24" s="74">
        <v>5.9</v>
      </c>
      <c r="W24">
        <v>-144</v>
      </c>
      <c r="X24">
        <v>5.9</v>
      </c>
      <c r="Y24">
        <v>-46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-238</v>
      </c>
      <c r="P25" s="46">
        <v>-224</v>
      </c>
      <c r="Q25" s="46">
        <v>0</v>
      </c>
      <c r="R25" s="46">
        <v>0</v>
      </c>
      <c r="S25" s="74">
        <v>0</v>
      </c>
      <c r="U25" s="73">
        <v>-462</v>
      </c>
      <c r="V25" s="74">
        <v>7.15</v>
      </c>
      <c r="W25">
        <v>-238</v>
      </c>
      <c r="X25">
        <v>7.15</v>
      </c>
      <c r="Y25">
        <v>-224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7.15</v>
      </c>
      <c r="N26" s="73">
        <v>0</v>
      </c>
      <c r="O26" s="46">
        <v>-243</v>
      </c>
      <c r="P26" s="46">
        <v>-234</v>
      </c>
      <c r="Q26" s="46">
        <v>0</v>
      </c>
      <c r="R26" s="46">
        <v>0</v>
      </c>
      <c r="S26" s="74">
        <v>0</v>
      </c>
      <c r="U26" s="73">
        <v>-477</v>
      </c>
      <c r="V26" s="74">
        <v>7.15</v>
      </c>
      <c r="W26">
        <v>-243</v>
      </c>
      <c r="X26">
        <v>7.15</v>
      </c>
      <c r="Y26">
        <v>-234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5.8</v>
      </c>
      <c r="N27" s="73">
        <v>0</v>
      </c>
      <c r="O27" s="46">
        <v>-165</v>
      </c>
      <c r="P27" s="46">
        <v>-252</v>
      </c>
      <c r="Q27" s="46">
        <v>0</v>
      </c>
      <c r="R27" s="46">
        <v>0</v>
      </c>
      <c r="S27" s="74">
        <v>0</v>
      </c>
      <c r="U27" s="73">
        <v>-417</v>
      </c>
      <c r="V27" s="74">
        <v>5.8</v>
      </c>
      <c r="W27">
        <v>-165</v>
      </c>
      <c r="X27">
        <v>5.8</v>
      </c>
      <c r="Y27">
        <v>-252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7.15</v>
      </c>
      <c r="N28" s="73">
        <v>0</v>
      </c>
      <c r="O28" s="46">
        <v>-150</v>
      </c>
      <c r="P28" s="46">
        <v>-278</v>
      </c>
      <c r="Q28" s="46">
        <v>0</v>
      </c>
      <c r="R28" s="46">
        <v>0</v>
      </c>
      <c r="S28" s="74">
        <v>0</v>
      </c>
      <c r="U28" s="73">
        <v>-428</v>
      </c>
      <c r="V28" s="74">
        <v>7.15</v>
      </c>
      <c r="W28">
        <v>-150</v>
      </c>
      <c r="X28">
        <v>7.15</v>
      </c>
      <c r="Y28">
        <v>-278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7.15</v>
      </c>
      <c r="N29" s="73">
        <v>0</v>
      </c>
      <c r="O29" s="46">
        <v>-150</v>
      </c>
      <c r="P29" s="46">
        <v>-300</v>
      </c>
      <c r="Q29" s="46">
        <v>0</v>
      </c>
      <c r="R29" s="46">
        <v>0</v>
      </c>
      <c r="S29" s="74">
        <v>0</v>
      </c>
      <c r="U29" s="73">
        <v>-450</v>
      </c>
      <c r="V29" s="74">
        <v>7.15</v>
      </c>
      <c r="W29">
        <v>-150</v>
      </c>
      <c r="X29">
        <v>7.15</v>
      </c>
      <c r="Y29">
        <v>-300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7.15</v>
      </c>
      <c r="N30" s="73">
        <v>0</v>
      </c>
      <c r="O30" s="46">
        <v>-150</v>
      </c>
      <c r="P30" s="46">
        <v>-325</v>
      </c>
      <c r="Q30" s="46">
        <v>0</v>
      </c>
      <c r="R30" s="46">
        <v>0</v>
      </c>
      <c r="S30" s="74">
        <v>0</v>
      </c>
      <c r="U30" s="73">
        <v>-475</v>
      </c>
      <c r="V30" s="74">
        <v>7.15</v>
      </c>
      <c r="W30">
        <v>-150</v>
      </c>
      <c r="X30">
        <v>7.15</v>
      </c>
      <c r="Y30">
        <v>-325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7.15</v>
      </c>
      <c r="N31" s="73">
        <v>0</v>
      </c>
      <c r="O31" s="46">
        <v>-170</v>
      </c>
      <c r="P31" s="46">
        <v>-341</v>
      </c>
      <c r="Q31" s="46">
        <v>0</v>
      </c>
      <c r="R31" s="46">
        <v>0</v>
      </c>
      <c r="S31" s="74">
        <v>0</v>
      </c>
      <c r="U31" s="73">
        <v>-511</v>
      </c>
      <c r="V31" s="74">
        <v>7.15</v>
      </c>
      <c r="W31">
        <v>-170</v>
      </c>
      <c r="X31">
        <v>7.15</v>
      </c>
      <c r="Y31">
        <v>-341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5.99</v>
      </c>
      <c r="N32" s="73">
        <v>0</v>
      </c>
      <c r="O32" s="46">
        <v>-185</v>
      </c>
      <c r="P32" s="46">
        <v>-353</v>
      </c>
      <c r="Q32" s="46">
        <v>0</v>
      </c>
      <c r="R32" s="46">
        <v>0</v>
      </c>
      <c r="S32" s="74">
        <v>0</v>
      </c>
      <c r="U32" s="73">
        <v>-538</v>
      </c>
      <c r="V32" s="74">
        <v>5.99</v>
      </c>
      <c r="W32">
        <v>-185</v>
      </c>
      <c r="X32">
        <v>5.99</v>
      </c>
      <c r="Y32">
        <v>-353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7.15</v>
      </c>
      <c r="N33" s="73">
        <v>0</v>
      </c>
      <c r="O33" s="46">
        <v>-265</v>
      </c>
      <c r="P33" s="46">
        <v>-203</v>
      </c>
      <c r="Q33" s="46">
        <v>0</v>
      </c>
      <c r="R33" s="46">
        <v>0</v>
      </c>
      <c r="S33" s="74">
        <v>0</v>
      </c>
      <c r="U33" s="73">
        <v>-468</v>
      </c>
      <c r="V33" s="74">
        <v>7.15</v>
      </c>
      <c r="W33">
        <v>-265</v>
      </c>
      <c r="X33">
        <v>7.15</v>
      </c>
      <c r="Y33">
        <v>-203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5.22</v>
      </c>
      <c r="N34" s="73">
        <v>0</v>
      </c>
      <c r="O34" s="46">
        <v>-194</v>
      </c>
      <c r="P34" s="46">
        <v>-215</v>
      </c>
      <c r="Q34" s="46">
        <v>0</v>
      </c>
      <c r="R34" s="46">
        <v>0</v>
      </c>
      <c r="S34" s="74">
        <v>0</v>
      </c>
      <c r="U34" s="73">
        <v>-409</v>
      </c>
      <c r="V34" s="74">
        <v>5.22</v>
      </c>
      <c r="W34">
        <v>-194</v>
      </c>
      <c r="X34">
        <v>5.22</v>
      </c>
      <c r="Y34">
        <v>-215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4.16</v>
      </c>
      <c r="N35" s="73">
        <v>0</v>
      </c>
      <c r="O35" s="46">
        <v>-207</v>
      </c>
      <c r="P35" s="46">
        <v>-205</v>
      </c>
      <c r="Q35" s="46">
        <v>0</v>
      </c>
      <c r="R35" s="46">
        <v>0</v>
      </c>
      <c r="S35" s="74">
        <v>0</v>
      </c>
      <c r="U35" s="73">
        <v>-412</v>
      </c>
      <c r="V35" s="74">
        <v>4.16</v>
      </c>
      <c r="W35">
        <v>-207</v>
      </c>
      <c r="X35">
        <v>4.16</v>
      </c>
      <c r="Y35">
        <v>-205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5.9</v>
      </c>
      <c r="N36" s="73">
        <v>0</v>
      </c>
      <c r="O36" s="46">
        <v>-227</v>
      </c>
      <c r="P36" s="46">
        <v>-212</v>
      </c>
      <c r="Q36" s="46">
        <v>0</v>
      </c>
      <c r="R36" s="46">
        <v>0</v>
      </c>
      <c r="S36" s="74">
        <v>0</v>
      </c>
      <c r="U36" s="73">
        <v>-439</v>
      </c>
      <c r="V36" s="74">
        <v>5.9</v>
      </c>
      <c r="W36">
        <v>-227</v>
      </c>
      <c r="X36">
        <v>5.9</v>
      </c>
      <c r="Y36">
        <v>-212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5.99</v>
      </c>
      <c r="N37" s="73">
        <v>0</v>
      </c>
      <c r="O37" s="46">
        <v>-253</v>
      </c>
      <c r="P37" s="46">
        <v>-231</v>
      </c>
      <c r="Q37" s="46">
        <v>0</v>
      </c>
      <c r="R37" s="46">
        <v>0</v>
      </c>
      <c r="S37" s="74">
        <v>0</v>
      </c>
      <c r="U37" s="73">
        <v>-484</v>
      </c>
      <c r="V37" s="74">
        <v>5.99</v>
      </c>
      <c r="W37">
        <v>-253</v>
      </c>
      <c r="X37">
        <v>5.99</v>
      </c>
      <c r="Y37">
        <v>-231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7.06</v>
      </c>
      <c r="N38" s="73">
        <v>0</v>
      </c>
      <c r="O38" s="46">
        <v>-273</v>
      </c>
      <c r="P38" s="46">
        <v>-117</v>
      </c>
      <c r="Q38" s="46">
        <v>0</v>
      </c>
      <c r="R38" s="46">
        <v>0</v>
      </c>
      <c r="S38" s="74">
        <v>0</v>
      </c>
      <c r="U38" s="73">
        <v>-390</v>
      </c>
      <c r="V38" s="74">
        <v>7.06</v>
      </c>
      <c r="W38">
        <v>-273</v>
      </c>
      <c r="X38">
        <v>7.06</v>
      </c>
      <c r="Y38">
        <v>-117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-273</v>
      </c>
      <c r="P39" s="46">
        <v>-88</v>
      </c>
      <c r="Q39" s="46">
        <v>0</v>
      </c>
      <c r="R39" s="46">
        <v>0</v>
      </c>
      <c r="S39" s="74">
        <v>0</v>
      </c>
      <c r="U39" s="73">
        <v>-361</v>
      </c>
      <c r="V39" s="74">
        <v>7.15</v>
      </c>
      <c r="W39">
        <v>-273</v>
      </c>
      <c r="X39">
        <v>7.15</v>
      </c>
      <c r="Y39">
        <v>-88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6.96</v>
      </c>
      <c r="N40" s="73">
        <v>0</v>
      </c>
      <c r="O40" s="46">
        <v>-253</v>
      </c>
      <c r="P40" s="46">
        <v>-162.1</v>
      </c>
      <c r="Q40" s="46">
        <v>0</v>
      </c>
      <c r="R40" s="46">
        <v>0</v>
      </c>
      <c r="S40" s="74">
        <v>0</v>
      </c>
      <c r="U40" s="73">
        <v>-415.1</v>
      </c>
      <c r="V40" s="74">
        <v>6.96</v>
      </c>
      <c r="W40">
        <v>-253</v>
      </c>
      <c r="X40">
        <v>6.96</v>
      </c>
      <c r="Y40">
        <v>-162.1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4.54</v>
      </c>
      <c r="N41" s="73">
        <v>0</v>
      </c>
      <c r="O41" s="46">
        <v>-248</v>
      </c>
      <c r="P41" s="46">
        <v>-139</v>
      </c>
      <c r="Q41" s="46">
        <v>0</v>
      </c>
      <c r="R41" s="46">
        <v>0</v>
      </c>
      <c r="S41" s="74">
        <v>0</v>
      </c>
      <c r="U41" s="73">
        <v>-387</v>
      </c>
      <c r="V41" s="74">
        <v>4.54</v>
      </c>
      <c r="W41">
        <v>-248</v>
      </c>
      <c r="X41">
        <v>4.54</v>
      </c>
      <c r="Y41">
        <v>-139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3.77</v>
      </c>
      <c r="N42" s="73">
        <v>0</v>
      </c>
      <c r="O42" s="46">
        <v>-237</v>
      </c>
      <c r="P42" s="46">
        <v>-108</v>
      </c>
      <c r="Q42" s="46">
        <v>0</v>
      </c>
      <c r="R42" s="46">
        <v>0</v>
      </c>
      <c r="S42" s="74">
        <v>0</v>
      </c>
      <c r="U42" s="73">
        <v>-345</v>
      </c>
      <c r="V42" s="74">
        <v>3.77</v>
      </c>
      <c r="W42">
        <v>-237</v>
      </c>
      <c r="X42">
        <v>3.77</v>
      </c>
      <c r="Y42">
        <v>-108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1.26</v>
      </c>
      <c r="N43" s="73">
        <v>0</v>
      </c>
      <c r="O43" s="46">
        <v>-198</v>
      </c>
      <c r="P43" s="46">
        <v>-36</v>
      </c>
      <c r="Q43" s="46">
        <v>0</v>
      </c>
      <c r="R43" s="46">
        <v>0</v>
      </c>
      <c r="S43" s="74">
        <v>0</v>
      </c>
      <c r="U43" s="73">
        <v>-234</v>
      </c>
      <c r="V43" s="74">
        <v>1.26</v>
      </c>
      <c r="W43">
        <v>-198</v>
      </c>
      <c r="X43">
        <v>1.26</v>
      </c>
      <c r="Y43">
        <v>-36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-183</v>
      </c>
      <c r="P44" s="46">
        <v>-17</v>
      </c>
      <c r="Q44" s="46">
        <v>0</v>
      </c>
      <c r="R44" s="46">
        <v>0</v>
      </c>
      <c r="S44" s="74">
        <v>0</v>
      </c>
      <c r="U44" s="73">
        <v>-200</v>
      </c>
      <c r="V44" s="74">
        <v>1.06</v>
      </c>
      <c r="W44">
        <v>-183</v>
      </c>
      <c r="X44">
        <v>1.06</v>
      </c>
      <c r="Y44">
        <v>-17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1.35</v>
      </c>
      <c r="N45" s="73">
        <v>0</v>
      </c>
      <c r="O45" s="46">
        <v>-168</v>
      </c>
      <c r="P45" s="46">
        <v>0</v>
      </c>
      <c r="Q45" s="46">
        <v>0</v>
      </c>
      <c r="R45" s="46">
        <v>0</v>
      </c>
      <c r="S45" s="74">
        <v>0</v>
      </c>
      <c r="U45" s="73">
        <v>-168</v>
      </c>
      <c r="V45" s="74">
        <v>1.35</v>
      </c>
      <c r="W45">
        <v>-168</v>
      </c>
      <c r="X45">
        <v>1.35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0</v>
      </c>
      <c r="O46" s="46">
        <v>-153</v>
      </c>
      <c r="P46" s="46">
        <v>0</v>
      </c>
      <c r="Q46" s="46">
        <v>0</v>
      </c>
      <c r="R46" s="46">
        <v>0</v>
      </c>
      <c r="S46" s="74">
        <v>0</v>
      </c>
      <c r="U46" s="73">
        <v>-153</v>
      </c>
      <c r="V46" s="74">
        <v>0.48</v>
      </c>
      <c r="W46">
        <v>-153</v>
      </c>
      <c r="X46">
        <v>0.48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-163</v>
      </c>
      <c r="P47" s="46">
        <v>0</v>
      </c>
      <c r="Q47" s="46">
        <v>0</v>
      </c>
      <c r="R47" s="46">
        <v>0</v>
      </c>
      <c r="S47" s="74">
        <v>0</v>
      </c>
      <c r="U47" s="73">
        <v>-163</v>
      </c>
      <c r="V47" s="74">
        <v>0</v>
      </c>
      <c r="W47">
        <v>-163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-148</v>
      </c>
      <c r="P48" s="46">
        <v>0</v>
      </c>
      <c r="Q48" s="46">
        <v>0</v>
      </c>
      <c r="R48" s="46">
        <v>0</v>
      </c>
      <c r="S48" s="74">
        <v>0</v>
      </c>
      <c r="U48" s="73">
        <v>-148</v>
      </c>
      <c r="V48" s="74">
        <v>0</v>
      </c>
      <c r="W48">
        <v>-148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-144</v>
      </c>
      <c r="P49" s="46">
        <v>0</v>
      </c>
      <c r="Q49" s="46">
        <v>0</v>
      </c>
      <c r="R49" s="46">
        <v>0</v>
      </c>
      <c r="S49" s="74">
        <v>0</v>
      </c>
      <c r="U49" s="73">
        <v>-144</v>
      </c>
      <c r="V49" s="74">
        <v>0</v>
      </c>
      <c r="W49">
        <v>-144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0.19</v>
      </c>
      <c r="N50" s="73">
        <v>0</v>
      </c>
      <c r="O50" s="46">
        <v>-118</v>
      </c>
      <c r="P50" s="46">
        <v>0</v>
      </c>
      <c r="Q50" s="46">
        <v>0</v>
      </c>
      <c r="R50" s="46">
        <v>0</v>
      </c>
      <c r="S50" s="74">
        <v>0</v>
      </c>
      <c r="U50" s="73">
        <v>-118</v>
      </c>
      <c r="V50" s="74">
        <v>0.19</v>
      </c>
      <c r="W50">
        <v>-118</v>
      </c>
      <c r="X50">
        <v>0.19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-138</v>
      </c>
      <c r="P51" s="46">
        <v>0</v>
      </c>
      <c r="Q51" s="46">
        <v>0</v>
      </c>
      <c r="R51" s="46">
        <v>0</v>
      </c>
      <c r="S51" s="74">
        <v>0</v>
      </c>
      <c r="U51" s="73">
        <v>-138</v>
      </c>
      <c r="V51" s="74">
        <v>0</v>
      </c>
      <c r="W51">
        <v>-138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-133</v>
      </c>
      <c r="P52" s="46">
        <v>0</v>
      </c>
      <c r="Q52" s="46">
        <v>0</v>
      </c>
      <c r="R52" s="46">
        <v>0</v>
      </c>
      <c r="S52" s="74">
        <v>0</v>
      </c>
      <c r="U52" s="73">
        <v>-133</v>
      </c>
      <c r="V52" s="74">
        <v>0</v>
      </c>
      <c r="W52">
        <v>-133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-118</v>
      </c>
      <c r="P53" s="46">
        <v>0</v>
      </c>
      <c r="Q53" s="46">
        <v>0</v>
      </c>
      <c r="R53" s="46">
        <v>0</v>
      </c>
      <c r="S53" s="74">
        <v>0</v>
      </c>
      <c r="U53" s="73">
        <v>-118</v>
      </c>
      <c r="V53" s="74">
        <v>0</v>
      </c>
      <c r="W53">
        <v>-118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-113</v>
      </c>
      <c r="P54" s="46">
        <v>0</v>
      </c>
      <c r="Q54" s="46">
        <v>0</v>
      </c>
      <c r="R54" s="46">
        <v>0</v>
      </c>
      <c r="S54" s="74">
        <v>0</v>
      </c>
      <c r="U54" s="73">
        <v>-113</v>
      </c>
      <c r="V54" s="74">
        <v>0</v>
      </c>
      <c r="W54">
        <v>-113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-92</v>
      </c>
      <c r="P55" s="46">
        <v>0</v>
      </c>
      <c r="Q55" s="46">
        <v>0</v>
      </c>
      <c r="R55" s="46">
        <v>0</v>
      </c>
      <c r="S55" s="74">
        <v>0</v>
      </c>
      <c r="U55" s="73">
        <v>-92</v>
      </c>
      <c r="V55" s="74">
        <v>0</v>
      </c>
      <c r="W55">
        <v>-92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-128</v>
      </c>
      <c r="P56" s="46">
        <v>0</v>
      </c>
      <c r="Q56" s="46">
        <v>0</v>
      </c>
      <c r="R56" s="46">
        <v>0</v>
      </c>
      <c r="S56" s="74">
        <v>0</v>
      </c>
      <c r="U56" s="73">
        <v>-128</v>
      </c>
      <c r="V56" s="74">
        <v>0</v>
      </c>
      <c r="W56">
        <v>-128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-129</v>
      </c>
      <c r="P57" s="46">
        <v>-62</v>
      </c>
      <c r="Q57" s="46">
        <v>0</v>
      </c>
      <c r="R57" s="46">
        <v>0</v>
      </c>
      <c r="S57" s="74">
        <v>0</v>
      </c>
      <c r="U57" s="73">
        <v>-191</v>
      </c>
      <c r="V57" s="74">
        <v>0</v>
      </c>
      <c r="W57">
        <v>-129</v>
      </c>
      <c r="X57">
        <v>0</v>
      </c>
      <c r="Y57">
        <v>-62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-124</v>
      </c>
      <c r="P58" s="46">
        <v>-3</v>
      </c>
      <c r="Q58" s="46">
        <v>0</v>
      </c>
      <c r="R58" s="46">
        <v>0</v>
      </c>
      <c r="S58" s="74">
        <v>0</v>
      </c>
      <c r="U58" s="73">
        <v>-127</v>
      </c>
      <c r="V58" s="74">
        <v>0</v>
      </c>
      <c r="W58">
        <v>-124</v>
      </c>
      <c r="X58">
        <v>0</v>
      </c>
      <c r="Y58">
        <v>-3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-225</v>
      </c>
      <c r="P59" s="46">
        <v>-13</v>
      </c>
      <c r="Q59" s="46">
        <v>0</v>
      </c>
      <c r="R59" s="46">
        <v>0</v>
      </c>
      <c r="S59" s="74">
        <v>0</v>
      </c>
      <c r="U59" s="73">
        <v>-238</v>
      </c>
      <c r="V59" s="74">
        <v>0</v>
      </c>
      <c r="W59">
        <v>-225</v>
      </c>
      <c r="X59">
        <v>0</v>
      </c>
      <c r="Y59">
        <v>-13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4.93</v>
      </c>
      <c r="N60" s="73">
        <v>0</v>
      </c>
      <c r="O60" s="46">
        <v>-220</v>
      </c>
      <c r="P60" s="46">
        <v>-103</v>
      </c>
      <c r="Q60" s="46">
        <v>0</v>
      </c>
      <c r="R60" s="46">
        <v>0</v>
      </c>
      <c r="S60" s="74">
        <v>0</v>
      </c>
      <c r="U60" s="73">
        <v>-323</v>
      </c>
      <c r="V60" s="74">
        <v>4.93</v>
      </c>
      <c r="W60">
        <v>-220</v>
      </c>
      <c r="X60">
        <v>4.93</v>
      </c>
      <c r="Y60">
        <v>-103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-200</v>
      </c>
      <c r="P61" s="46">
        <v>-75</v>
      </c>
      <c r="Q61" s="46">
        <v>0</v>
      </c>
      <c r="R61" s="46">
        <v>0</v>
      </c>
      <c r="S61" s="74">
        <v>0</v>
      </c>
      <c r="U61" s="73">
        <v>-275</v>
      </c>
      <c r="V61" s="74">
        <v>7.15</v>
      </c>
      <c r="W61">
        <v>-200</v>
      </c>
      <c r="X61">
        <v>7.15</v>
      </c>
      <c r="Y61">
        <v>-75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7.15</v>
      </c>
      <c r="N62" s="73">
        <v>0</v>
      </c>
      <c r="O62" s="46">
        <v>-185</v>
      </c>
      <c r="P62" s="46">
        <v>-57</v>
      </c>
      <c r="Q62" s="46">
        <v>0</v>
      </c>
      <c r="R62" s="46">
        <v>0</v>
      </c>
      <c r="S62" s="74">
        <v>0</v>
      </c>
      <c r="U62" s="73">
        <v>-242</v>
      </c>
      <c r="V62" s="74">
        <v>7.15</v>
      </c>
      <c r="W62">
        <v>-185</v>
      </c>
      <c r="X62">
        <v>7.15</v>
      </c>
      <c r="Y62">
        <v>-57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4.3499999999999996</v>
      </c>
      <c r="N63" s="73">
        <v>0</v>
      </c>
      <c r="O63" s="46">
        <v>-170</v>
      </c>
      <c r="P63" s="46">
        <v>-19</v>
      </c>
      <c r="Q63" s="46">
        <v>0</v>
      </c>
      <c r="R63" s="46">
        <v>0</v>
      </c>
      <c r="S63" s="74">
        <v>0</v>
      </c>
      <c r="U63" s="73">
        <v>-189</v>
      </c>
      <c r="V63" s="74">
        <v>4.3499999999999996</v>
      </c>
      <c r="W63">
        <v>-170</v>
      </c>
      <c r="X63">
        <v>4.3499999999999996</v>
      </c>
      <c r="Y63">
        <v>-19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7.15</v>
      </c>
      <c r="N64" s="73">
        <v>0</v>
      </c>
      <c r="O64" s="46">
        <v>-136.4</v>
      </c>
      <c r="P64" s="46">
        <v>0</v>
      </c>
      <c r="Q64" s="46">
        <v>0</v>
      </c>
      <c r="R64" s="46">
        <v>0</v>
      </c>
      <c r="S64" s="74">
        <v>0</v>
      </c>
      <c r="U64" s="73">
        <v>-136.4</v>
      </c>
      <c r="V64" s="74">
        <v>7.15</v>
      </c>
      <c r="W64">
        <v>-136.4</v>
      </c>
      <c r="X64">
        <v>7.15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-140</v>
      </c>
      <c r="P65" s="46">
        <v>0</v>
      </c>
      <c r="Q65" s="46">
        <v>0</v>
      </c>
      <c r="R65" s="46">
        <v>0</v>
      </c>
      <c r="S65" s="74">
        <v>0</v>
      </c>
      <c r="U65" s="73">
        <v>-140</v>
      </c>
      <c r="V65" s="74">
        <v>7.15</v>
      </c>
      <c r="W65">
        <v>-140</v>
      </c>
      <c r="X65">
        <v>7.15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5.41</v>
      </c>
      <c r="N66" s="73">
        <v>0</v>
      </c>
      <c r="O66" s="46">
        <v>-135</v>
      </c>
      <c r="P66" s="46">
        <v>-1</v>
      </c>
      <c r="Q66" s="46">
        <v>0</v>
      </c>
      <c r="R66" s="46">
        <v>0</v>
      </c>
      <c r="S66" s="74">
        <v>0</v>
      </c>
      <c r="U66" s="73">
        <v>-136</v>
      </c>
      <c r="V66" s="74">
        <v>5.41</v>
      </c>
      <c r="W66">
        <v>-135</v>
      </c>
      <c r="X66">
        <v>5.41</v>
      </c>
      <c r="Y66">
        <v>-1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5.51</v>
      </c>
      <c r="N67" s="73">
        <v>0</v>
      </c>
      <c r="O67" s="46">
        <v>-180</v>
      </c>
      <c r="P67" s="46">
        <v>0</v>
      </c>
      <c r="Q67" s="46">
        <v>0</v>
      </c>
      <c r="R67" s="46">
        <v>0</v>
      </c>
      <c r="S67" s="74">
        <v>0</v>
      </c>
      <c r="U67" s="73">
        <v>-180</v>
      </c>
      <c r="V67" s="74">
        <v>5.51</v>
      </c>
      <c r="W67">
        <v>-180</v>
      </c>
      <c r="X67">
        <v>5.51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5.9</v>
      </c>
      <c r="N68" s="73">
        <v>0</v>
      </c>
      <c r="O68" s="46">
        <v>-165</v>
      </c>
      <c r="P68" s="46">
        <v>0</v>
      </c>
      <c r="Q68" s="46">
        <v>0</v>
      </c>
      <c r="R68" s="46">
        <v>0</v>
      </c>
      <c r="S68" s="74">
        <v>0</v>
      </c>
      <c r="U68" s="73">
        <v>-165</v>
      </c>
      <c r="V68" s="74">
        <v>5.9</v>
      </c>
      <c r="W68">
        <v>-165</v>
      </c>
      <c r="X68">
        <v>5.9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5.8</v>
      </c>
      <c r="N69" s="73">
        <v>0</v>
      </c>
      <c r="O69" s="46">
        <v>-153</v>
      </c>
      <c r="P69" s="46">
        <v>-5</v>
      </c>
      <c r="Q69" s="46">
        <v>0</v>
      </c>
      <c r="R69" s="46">
        <v>0</v>
      </c>
      <c r="S69" s="74">
        <v>0</v>
      </c>
      <c r="U69" s="73">
        <v>-158</v>
      </c>
      <c r="V69" s="74">
        <v>5.8</v>
      </c>
      <c r="W69">
        <v>-153</v>
      </c>
      <c r="X69">
        <v>5.8</v>
      </c>
      <c r="Y69">
        <v>-5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6.09</v>
      </c>
      <c r="N70" s="73">
        <v>0</v>
      </c>
      <c r="O70" s="46">
        <v>-140</v>
      </c>
      <c r="P70" s="46">
        <v>-11</v>
      </c>
      <c r="Q70" s="46">
        <v>0</v>
      </c>
      <c r="R70" s="46">
        <v>0</v>
      </c>
      <c r="S70" s="74">
        <v>0</v>
      </c>
      <c r="U70" s="73">
        <v>-151</v>
      </c>
      <c r="V70" s="74">
        <v>6.09</v>
      </c>
      <c r="W70">
        <v>-140</v>
      </c>
      <c r="X70">
        <v>6.09</v>
      </c>
      <c r="Y70">
        <v>-11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-43</v>
      </c>
      <c r="P71" s="46">
        <v>-17</v>
      </c>
      <c r="Q71" s="46">
        <v>0</v>
      </c>
      <c r="R71" s="46">
        <v>0</v>
      </c>
      <c r="S71" s="74">
        <v>0</v>
      </c>
      <c r="U71" s="73">
        <v>-60</v>
      </c>
      <c r="V71" s="74">
        <v>7.15</v>
      </c>
      <c r="W71">
        <v>-43</v>
      </c>
      <c r="X71">
        <v>7.15</v>
      </c>
      <c r="Y71">
        <v>-17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7.15</v>
      </c>
      <c r="W72">
        <v>0</v>
      </c>
      <c r="X72">
        <v>7.15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7.15</v>
      </c>
      <c r="W73">
        <v>0</v>
      </c>
      <c r="X73">
        <v>7.15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7.15</v>
      </c>
      <c r="N74" s="73">
        <v>0</v>
      </c>
      <c r="O74" s="46">
        <v>0</v>
      </c>
      <c r="P74" s="46">
        <v>-33</v>
      </c>
      <c r="Q74" s="46">
        <v>0</v>
      </c>
      <c r="R74" s="46">
        <v>0</v>
      </c>
      <c r="S74" s="74">
        <v>0</v>
      </c>
      <c r="U74" s="73">
        <v>-33</v>
      </c>
      <c r="V74" s="74">
        <v>7.15</v>
      </c>
      <c r="W74">
        <v>0</v>
      </c>
      <c r="X74">
        <v>7.15</v>
      </c>
      <c r="Y74">
        <v>-33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7.15</v>
      </c>
      <c r="N75" s="73">
        <v>0</v>
      </c>
      <c r="O75" s="46">
        <v>-20</v>
      </c>
      <c r="P75" s="46">
        <v>-47</v>
      </c>
      <c r="Q75" s="46">
        <v>0</v>
      </c>
      <c r="R75" s="46">
        <v>0</v>
      </c>
      <c r="S75" s="74">
        <v>0</v>
      </c>
      <c r="U75" s="73">
        <v>-67</v>
      </c>
      <c r="V75" s="74">
        <v>7.15</v>
      </c>
      <c r="W75">
        <v>-20</v>
      </c>
      <c r="X75">
        <v>7.15</v>
      </c>
      <c r="Y75">
        <v>-47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7.15</v>
      </c>
      <c r="N76" s="73">
        <v>0</v>
      </c>
      <c r="O76" s="46">
        <v>-25</v>
      </c>
      <c r="P76" s="46">
        <v>-48</v>
      </c>
      <c r="Q76" s="46">
        <v>0</v>
      </c>
      <c r="R76" s="46">
        <v>0</v>
      </c>
      <c r="S76" s="74">
        <v>0</v>
      </c>
      <c r="U76" s="73">
        <v>-73</v>
      </c>
      <c r="V76" s="74">
        <v>7.15</v>
      </c>
      <c r="W76">
        <v>-25</v>
      </c>
      <c r="X76">
        <v>7.15</v>
      </c>
      <c r="Y76">
        <v>-48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6.43</v>
      </c>
      <c r="N77" s="73">
        <v>0</v>
      </c>
      <c r="O77" s="46">
        <v>-30</v>
      </c>
      <c r="P77" s="46">
        <v>-43</v>
      </c>
      <c r="Q77" s="46">
        <v>0</v>
      </c>
      <c r="R77" s="46">
        <v>0</v>
      </c>
      <c r="S77" s="74">
        <v>0</v>
      </c>
      <c r="U77" s="73">
        <v>-73</v>
      </c>
      <c r="V77" s="74">
        <v>6.43</v>
      </c>
      <c r="W77">
        <v>-30</v>
      </c>
      <c r="X77">
        <v>6.43</v>
      </c>
      <c r="Y77">
        <v>-43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4.79</v>
      </c>
      <c r="N78" s="73">
        <v>0</v>
      </c>
      <c r="O78" s="46">
        <v>-40</v>
      </c>
      <c r="P78" s="46">
        <v>-37</v>
      </c>
      <c r="Q78" s="46">
        <v>0</v>
      </c>
      <c r="R78" s="46">
        <v>0</v>
      </c>
      <c r="S78" s="74">
        <v>0</v>
      </c>
      <c r="U78" s="73">
        <v>-77</v>
      </c>
      <c r="V78" s="74">
        <v>4.79</v>
      </c>
      <c r="W78">
        <v>-40</v>
      </c>
      <c r="X78">
        <v>4.79</v>
      </c>
      <c r="Y78">
        <v>-37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2.34</v>
      </c>
      <c r="N79" s="73">
        <v>0</v>
      </c>
      <c r="O79" s="46">
        <v>-50</v>
      </c>
      <c r="P79" s="46">
        <v>-65</v>
      </c>
      <c r="Q79" s="46">
        <v>0</v>
      </c>
      <c r="R79" s="46">
        <v>0</v>
      </c>
      <c r="S79" s="74">
        <v>0</v>
      </c>
      <c r="U79" s="73">
        <v>-115</v>
      </c>
      <c r="V79" s="74">
        <v>2.34</v>
      </c>
      <c r="W79">
        <v>-50</v>
      </c>
      <c r="X79">
        <v>2.34</v>
      </c>
      <c r="Y79">
        <v>-65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2.2400000000000002</v>
      </c>
      <c r="N80" s="73">
        <v>0</v>
      </c>
      <c r="O80" s="46">
        <v>-50</v>
      </c>
      <c r="P80" s="46">
        <v>-68</v>
      </c>
      <c r="Q80" s="46">
        <v>0</v>
      </c>
      <c r="R80" s="46">
        <v>0</v>
      </c>
      <c r="S80" s="74">
        <v>0</v>
      </c>
      <c r="U80" s="73">
        <v>-118</v>
      </c>
      <c r="V80" s="74">
        <v>2.2400000000000002</v>
      </c>
      <c r="W80">
        <v>-50</v>
      </c>
      <c r="X80">
        <v>2.2400000000000002</v>
      </c>
      <c r="Y80">
        <v>-68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2.66</v>
      </c>
      <c r="N81" s="73">
        <v>0</v>
      </c>
      <c r="O81" s="46">
        <v>-70</v>
      </c>
      <c r="P81" s="46">
        <v>-87</v>
      </c>
      <c r="Q81" s="46">
        <v>0</v>
      </c>
      <c r="R81" s="46">
        <v>0</v>
      </c>
      <c r="S81" s="74">
        <v>0</v>
      </c>
      <c r="U81" s="73">
        <v>-157</v>
      </c>
      <c r="V81" s="74">
        <v>2.66</v>
      </c>
      <c r="W81">
        <v>-70</v>
      </c>
      <c r="X81">
        <v>2.66</v>
      </c>
      <c r="Y81">
        <v>-87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2.79</v>
      </c>
      <c r="N82" s="73">
        <v>0</v>
      </c>
      <c r="O82" s="46">
        <v>-75</v>
      </c>
      <c r="P82" s="46">
        <v>-96</v>
      </c>
      <c r="Q82" s="46">
        <v>0</v>
      </c>
      <c r="R82" s="46">
        <v>0</v>
      </c>
      <c r="S82" s="74">
        <v>0</v>
      </c>
      <c r="U82" s="73">
        <v>-171</v>
      </c>
      <c r="V82" s="74">
        <v>2.79</v>
      </c>
      <c r="W82">
        <v>-75</v>
      </c>
      <c r="X82">
        <v>2.79</v>
      </c>
      <c r="Y82">
        <v>-96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3.94</v>
      </c>
      <c r="N83" s="73">
        <v>0</v>
      </c>
      <c r="O83" s="46">
        <v>-90</v>
      </c>
      <c r="P83" s="46">
        <v>-115</v>
      </c>
      <c r="Q83" s="46">
        <v>0</v>
      </c>
      <c r="R83" s="46">
        <v>0</v>
      </c>
      <c r="S83" s="74">
        <v>0</v>
      </c>
      <c r="U83" s="73">
        <v>-205</v>
      </c>
      <c r="V83" s="74">
        <v>3.94</v>
      </c>
      <c r="W83">
        <v>-90</v>
      </c>
      <c r="X83">
        <v>3.94</v>
      </c>
      <c r="Y83">
        <v>-115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4.47</v>
      </c>
      <c r="N84" s="73">
        <v>0</v>
      </c>
      <c r="O84" s="46">
        <v>-110</v>
      </c>
      <c r="P84" s="46">
        <v>-138</v>
      </c>
      <c r="Q84" s="46">
        <v>0</v>
      </c>
      <c r="R84" s="46">
        <v>0</v>
      </c>
      <c r="S84" s="74">
        <v>0</v>
      </c>
      <c r="U84" s="73">
        <v>-248</v>
      </c>
      <c r="V84" s="74">
        <v>4.47</v>
      </c>
      <c r="W84">
        <v>-110</v>
      </c>
      <c r="X84">
        <v>4.47</v>
      </c>
      <c r="Y84">
        <v>-138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4.2300000000000004</v>
      </c>
      <c r="N85" s="73">
        <v>0</v>
      </c>
      <c r="O85" s="46">
        <v>-110</v>
      </c>
      <c r="P85" s="46">
        <v>-137</v>
      </c>
      <c r="Q85" s="46">
        <v>0</v>
      </c>
      <c r="R85" s="46">
        <v>0</v>
      </c>
      <c r="S85" s="74">
        <v>0</v>
      </c>
      <c r="U85" s="73">
        <v>-247</v>
      </c>
      <c r="V85" s="74">
        <v>4.2300000000000004</v>
      </c>
      <c r="W85">
        <v>-110</v>
      </c>
      <c r="X85">
        <v>4.2300000000000004</v>
      </c>
      <c r="Y85">
        <v>-137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3.77</v>
      </c>
      <c r="N86" s="73">
        <v>0</v>
      </c>
      <c r="O86" s="46">
        <v>-95</v>
      </c>
      <c r="P86" s="46">
        <v>-126</v>
      </c>
      <c r="Q86" s="46">
        <v>0</v>
      </c>
      <c r="R86" s="46">
        <v>0</v>
      </c>
      <c r="S86" s="74">
        <v>0</v>
      </c>
      <c r="U86" s="73">
        <v>-221</v>
      </c>
      <c r="V86" s="74">
        <v>3.77</v>
      </c>
      <c r="W86">
        <v>-95</v>
      </c>
      <c r="X86">
        <v>3.77</v>
      </c>
      <c r="Y86">
        <v>-126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3.41</v>
      </c>
      <c r="N87" s="73">
        <v>0</v>
      </c>
      <c r="O87" s="46">
        <v>-110</v>
      </c>
      <c r="P87" s="46">
        <v>-125</v>
      </c>
      <c r="Q87" s="46">
        <v>0</v>
      </c>
      <c r="R87" s="46">
        <v>0</v>
      </c>
      <c r="S87" s="74">
        <v>0</v>
      </c>
      <c r="U87" s="73">
        <v>-235</v>
      </c>
      <c r="V87" s="74">
        <v>3.41</v>
      </c>
      <c r="W87">
        <v>-110</v>
      </c>
      <c r="X87">
        <v>3.41</v>
      </c>
      <c r="Y87">
        <v>-125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3.04</v>
      </c>
      <c r="N88" s="73">
        <v>0</v>
      </c>
      <c r="O88" s="46">
        <v>-155</v>
      </c>
      <c r="P88" s="46">
        <v>-110</v>
      </c>
      <c r="Q88" s="46">
        <v>0</v>
      </c>
      <c r="R88" s="46">
        <v>0</v>
      </c>
      <c r="S88" s="74">
        <v>0</v>
      </c>
      <c r="U88" s="73">
        <v>-265</v>
      </c>
      <c r="V88" s="74">
        <v>3.04</v>
      </c>
      <c r="W88">
        <v>-155</v>
      </c>
      <c r="X88">
        <v>3.04</v>
      </c>
      <c r="Y88">
        <v>-110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2.13</v>
      </c>
      <c r="N89" s="73">
        <v>0</v>
      </c>
      <c r="O89" s="46">
        <v>-135</v>
      </c>
      <c r="P89" s="46">
        <v>-68</v>
      </c>
      <c r="Q89" s="46">
        <v>0</v>
      </c>
      <c r="R89" s="46">
        <v>0</v>
      </c>
      <c r="S89" s="74">
        <v>0</v>
      </c>
      <c r="U89" s="73">
        <v>-203</v>
      </c>
      <c r="V89" s="74">
        <v>2.13</v>
      </c>
      <c r="W89">
        <v>-135</v>
      </c>
      <c r="X89">
        <v>2.13</v>
      </c>
      <c r="Y89">
        <v>-68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3.12</v>
      </c>
      <c r="N90" s="73">
        <v>0</v>
      </c>
      <c r="O90" s="46">
        <v>-125</v>
      </c>
      <c r="P90" s="46">
        <v>-58</v>
      </c>
      <c r="Q90" s="46">
        <v>0</v>
      </c>
      <c r="R90" s="46">
        <v>0</v>
      </c>
      <c r="S90" s="74">
        <v>0</v>
      </c>
      <c r="U90" s="73">
        <v>-183</v>
      </c>
      <c r="V90" s="74">
        <v>3.12</v>
      </c>
      <c r="W90">
        <v>-125</v>
      </c>
      <c r="X90">
        <v>3.12</v>
      </c>
      <c r="Y90">
        <v>-58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1.72</v>
      </c>
      <c r="N91" s="73">
        <v>0</v>
      </c>
      <c r="O91" s="46">
        <v>-160</v>
      </c>
      <c r="P91" s="46">
        <v>-45</v>
      </c>
      <c r="Q91" s="46">
        <v>0</v>
      </c>
      <c r="R91" s="46">
        <v>0</v>
      </c>
      <c r="S91" s="74">
        <v>0</v>
      </c>
      <c r="U91" s="73">
        <v>-205</v>
      </c>
      <c r="V91" s="74">
        <v>1.72</v>
      </c>
      <c r="W91">
        <v>-160</v>
      </c>
      <c r="X91">
        <v>1.72</v>
      </c>
      <c r="Y91">
        <v>-45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2.04</v>
      </c>
      <c r="N92" s="73">
        <v>0</v>
      </c>
      <c r="O92" s="46">
        <v>-145</v>
      </c>
      <c r="P92" s="46">
        <v>-21</v>
      </c>
      <c r="Q92" s="46">
        <v>0</v>
      </c>
      <c r="R92" s="46">
        <v>0</v>
      </c>
      <c r="S92" s="74">
        <v>0</v>
      </c>
      <c r="U92" s="73">
        <v>-166</v>
      </c>
      <c r="V92" s="74">
        <v>2.04</v>
      </c>
      <c r="W92">
        <v>-145</v>
      </c>
      <c r="X92">
        <v>2.04</v>
      </c>
      <c r="Y92">
        <v>-21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1.84</v>
      </c>
      <c r="N93" s="73">
        <v>0</v>
      </c>
      <c r="O93" s="46">
        <v>-110</v>
      </c>
      <c r="P93" s="46">
        <v>0</v>
      </c>
      <c r="Q93" s="46">
        <v>0</v>
      </c>
      <c r="R93" s="46">
        <v>0</v>
      </c>
      <c r="S93" s="74">
        <v>0</v>
      </c>
      <c r="U93" s="73">
        <v>-110</v>
      </c>
      <c r="V93" s="74">
        <v>1.84</v>
      </c>
      <c r="W93">
        <v>-110</v>
      </c>
      <c r="X93">
        <v>1.84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1.42</v>
      </c>
      <c r="N94" s="73">
        <v>0</v>
      </c>
      <c r="O94" s="46">
        <v>-55</v>
      </c>
      <c r="P94" s="46">
        <v>0</v>
      </c>
      <c r="Q94" s="46">
        <v>0</v>
      </c>
      <c r="R94" s="46">
        <v>0</v>
      </c>
      <c r="S94" s="74">
        <v>0</v>
      </c>
      <c r="U94" s="73">
        <v>-55</v>
      </c>
      <c r="V94" s="74">
        <v>1.42</v>
      </c>
      <c r="W94">
        <v>-55</v>
      </c>
      <c r="X94">
        <v>1.42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1.99</v>
      </c>
      <c r="N95" s="73">
        <v>0</v>
      </c>
      <c r="O95" s="46">
        <v>-15</v>
      </c>
      <c r="P95" s="46">
        <v>0</v>
      </c>
      <c r="Q95" s="46">
        <v>0</v>
      </c>
      <c r="R95" s="46">
        <v>0</v>
      </c>
      <c r="S95" s="74">
        <v>0</v>
      </c>
      <c r="U95" s="73">
        <v>-15</v>
      </c>
      <c r="V95" s="74">
        <v>1.99</v>
      </c>
      <c r="W95">
        <v>-15</v>
      </c>
      <c r="X95">
        <v>1.99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20.010000000000002</v>
      </c>
      <c r="K96" s="46">
        <v>0</v>
      </c>
      <c r="L96" s="46">
        <v>0</v>
      </c>
      <c r="M96" s="74">
        <v>1.1000000000000001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21.11</v>
      </c>
      <c r="W96">
        <v>0</v>
      </c>
      <c r="X96">
        <v>1.1000000000000001</v>
      </c>
      <c r="Y96">
        <v>20.010000000000002</v>
      </c>
    </row>
    <row r="97" spans="1:83">
      <c r="G97" t="s">
        <v>139</v>
      </c>
      <c r="H97" s="73">
        <v>0</v>
      </c>
      <c r="I97" s="46">
        <v>0</v>
      </c>
      <c r="J97" s="46">
        <v>23.1</v>
      </c>
      <c r="K97" s="46">
        <v>0</v>
      </c>
      <c r="L97" s="46">
        <v>0</v>
      </c>
      <c r="M97" s="74">
        <v>1.3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24.4</v>
      </c>
      <c r="W97">
        <v>0</v>
      </c>
      <c r="X97">
        <v>1.3</v>
      </c>
      <c r="Y97">
        <v>23.1</v>
      </c>
    </row>
    <row r="98" spans="1:83">
      <c r="G98" t="s">
        <v>140</v>
      </c>
      <c r="H98" s="73">
        <v>0</v>
      </c>
      <c r="I98" s="46">
        <v>0</v>
      </c>
      <c r="J98" s="46">
        <v>9.5500000000000007</v>
      </c>
      <c r="K98" s="46">
        <v>0</v>
      </c>
      <c r="L98" s="46">
        <v>0</v>
      </c>
      <c r="M98" s="74">
        <v>0.56000000000000005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10.11</v>
      </c>
      <c r="W98">
        <v>0</v>
      </c>
      <c r="X98">
        <v>0.56000000000000005</v>
      </c>
      <c r="Y98">
        <v>9.5500000000000007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1.6957500000000004E-2</v>
      </c>
      <c r="K99" s="69">
        <f t="shared" si="1"/>
        <v>0</v>
      </c>
      <c r="L99" s="69">
        <f t="shared" si="1"/>
        <v>0</v>
      </c>
      <c r="M99" s="69">
        <f t="shared" si="1"/>
        <v>8.1015000000000059E-2</v>
      </c>
      <c r="N99" s="68">
        <f t="shared" si="1"/>
        <v>0</v>
      </c>
      <c r="O99" s="69">
        <f t="shared" si="1"/>
        <v>-3.2763499999999999</v>
      </c>
      <c r="P99" s="69">
        <f t="shared" si="1"/>
        <v>-1.560575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-4.8369249999999999</v>
      </c>
      <c r="V99" s="70">
        <f t="shared" si="1"/>
        <v>9.7972500000000046E-2</v>
      </c>
      <c r="W99">
        <f t="shared" si="1"/>
        <v>-3.2763499999999999</v>
      </c>
      <c r="X99">
        <f t="shared" si="1"/>
        <v>8.1015000000000059E-2</v>
      </c>
      <c r="Y99">
        <f t="shared" si="1"/>
        <v>-1.5436174999999996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530</v>
      </c>
      <c r="AF1" t="s">
        <v>534</v>
      </c>
      <c r="AG1" t="s">
        <v>535</v>
      </c>
      <c r="AH1" t="s">
        <v>536</v>
      </c>
      <c r="AI1" t="s">
        <v>537</v>
      </c>
      <c r="AJ1" t="s">
        <v>528</v>
      </c>
      <c r="AK1" t="s">
        <v>538</v>
      </c>
      <c r="AL1" t="s">
        <v>539</v>
      </c>
      <c r="AM1" t="s">
        <v>540</v>
      </c>
      <c r="AN1" t="s">
        <v>528</v>
      </c>
      <c r="AO1" t="s">
        <v>530</v>
      </c>
      <c r="AP1" t="s">
        <v>530</v>
      </c>
      <c r="AQ1" t="s">
        <v>150</v>
      </c>
      <c r="AR1" t="s">
        <v>528</v>
      </c>
      <c r="AS1" t="s">
        <v>542</v>
      </c>
      <c r="AT1" t="s">
        <v>150</v>
      </c>
      <c r="AU1" t="s">
        <v>530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W2" s="28" t="s">
        <v>152</v>
      </c>
      <c r="X2" t="s">
        <v>388</v>
      </c>
      <c r="Y2" t="s">
        <v>150</v>
      </c>
      <c r="Z2" t="s">
        <v>149</v>
      </c>
      <c r="AA2" t="s">
        <v>150</v>
      </c>
      <c r="AB2" t="s">
        <v>149</v>
      </c>
      <c r="AC2" t="s">
        <v>149</v>
      </c>
      <c r="AD2" t="s">
        <v>152</v>
      </c>
      <c r="AE2" t="s">
        <v>150</v>
      </c>
      <c r="AF2" t="s">
        <v>150</v>
      </c>
      <c r="AG2" t="s">
        <v>373</v>
      </c>
      <c r="AH2" t="s">
        <v>152</v>
      </c>
      <c r="AI2" t="s">
        <v>149</v>
      </c>
      <c r="AJ2" t="s">
        <v>149</v>
      </c>
      <c r="AK2" t="s">
        <v>244</v>
      </c>
      <c r="AL2" t="s">
        <v>153</v>
      </c>
      <c r="AM2" t="s">
        <v>149</v>
      </c>
      <c r="AN2" t="s">
        <v>149</v>
      </c>
      <c r="AO2" t="s">
        <v>150</v>
      </c>
      <c r="AP2" t="s">
        <v>150</v>
      </c>
      <c r="AQ2" t="s">
        <v>541</v>
      </c>
      <c r="AR2" t="s">
        <v>149</v>
      </c>
      <c r="AS2" t="s">
        <v>153</v>
      </c>
      <c r="AT2" t="s">
        <v>543</v>
      </c>
      <c r="AU2" t="s">
        <v>150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771.14999999999986</v>
      </c>
      <c r="I3" s="53">
        <v>258.2</v>
      </c>
      <c r="J3" s="53">
        <v>119.43</v>
      </c>
      <c r="K3" s="53">
        <v>43.5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36.83</v>
      </c>
      <c r="Z3">
        <v>50.02</v>
      </c>
      <c r="AA3">
        <v>63.02</v>
      </c>
      <c r="AB3">
        <v>100.04</v>
      </c>
      <c r="AC3">
        <v>24.16</v>
      </c>
      <c r="AD3">
        <v>0</v>
      </c>
      <c r="AE3">
        <v>36.47</v>
      </c>
      <c r="AF3">
        <v>48.33</v>
      </c>
      <c r="AG3">
        <v>0.87</v>
      </c>
      <c r="AH3">
        <v>43.5</v>
      </c>
      <c r="AI3">
        <v>125.66</v>
      </c>
      <c r="AJ3">
        <v>38.659999999999997</v>
      </c>
      <c r="AK3">
        <v>6.05</v>
      </c>
      <c r="AL3">
        <v>112.61</v>
      </c>
      <c r="AM3">
        <v>297.70999999999998</v>
      </c>
      <c r="AN3">
        <v>42.05</v>
      </c>
      <c r="AO3">
        <v>32.86</v>
      </c>
      <c r="AP3">
        <v>21.27</v>
      </c>
      <c r="AQ3">
        <v>0</v>
      </c>
      <c r="AR3">
        <v>85.93</v>
      </c>
      <c r="AS3">
        <v>6.82</v>
      </c>
      <c r="AT3">
        <v>0</v>
      </c>
      <c r="AU3">
        <v>19.420000000000002</v>
      </c>
    </row>
    <row r="4" spans="1:47">
      <c r="A4" t="s">
        <v>238</v>
      </c>
      <c r="B4" t="s">
        <v>230</v>
      </c>
      <c r="C4" t="s">
        <v>232</v>
      </c>
      <c r="G4" t="s">
        <v>46</v>
      </c>
      <c r="H4" s="73">
        <v>726.69</v>
      </c>
      <c r="I4" s="46">
        <v>258.2</v>
      </c>
      <c r="J4" s="46">
        <v>119.43</v>
      </c>
      <c r="K4" s="46">
        <v>43.5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36.83</v>
      </c>
      <c r="Z4">
        <v>50.02</v>
      </c>
      <c r="AA4">
        <v>63.02</v>
      </c>
      <c r="AB4">
        <v>100.04</v>
      </c>
      <c r="AC4">
        <v>24.16</v>
      </c>
      <c r="AD4">
        <v>0</v>
      </c>
      <c r="AE4">
        <v>36.47</v>
      </c>
      <c r="AF4">
        <v>48.33</v>
      </c>
      <c r="AG4">
        <v>0.87</v>
      </c>
      <c r="AH4">
        <v>43.5</v>
      </c>
      <c r="AI4">
        <v>125.66</v>
      </c>
      <c r="AJ4">
        <v>38.659999999999997</v>
      </c>
      <c r="AK4">
        <v>6.05</v>
      </c>
      <c r="AL4">
        <v>112.61</v>
      </c>
      <c r="AM4">
        <v>253.25</v>
      </c>
      <c r="AN4">
        <v>42.05</v>
      </c>
      <c r="AO4">
        <v>32.86</v>
      </c>
      <c r="AP4">
        <v>21.27</v>
      </c>
      <c r="AQ4">
        <v>0</v>
      </c>
      <c r="AR4">
        <v>85.93</v>
      </c>
      <c r="AS4">
        <v>6.82</v>
      </c>
      <c r="AT4">
        <v>0</v>
      </c>
      <c r="AU4">
        <v>19.420000000000002</v>
      </c>
    </row>
    <row r="5" spans="1:47">
      <c r="A5" t="s">
        <v>239</v>
      </c>
      <c r="B5" t="s">
        <v>231</v>
      </c>
      <c r="C5" t="s">
        <v>233</v>
      </c>
      <c r="G5" t="s">
        <v>47</v>
      </c>
      <c r="H5" s="73">
        <v>677.38999999999987</v>
      </c>
      <c r="I5" s="46">
        <v>258.2</v>
      </c>
      <c r="J5" s="46">
        <v>119.43</v>
      </c>
      <c r="K5" s="46">
        <v>43.5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36.83</v>
      </c>
      <c r="Z5">
        <v>50.02</v>
      </c>
      <c r="AA5">
        <v>63.02</v>
      </c>
      <c r="AB5">
        <v>100.04</v>
      </c>
      <c r="AC5">
        <v>24.16</v>
      </c>
      <c r="AD5">
        <v>0</v>
      </c>
      <c r="AE5">
        <v>36.47</v>
      </c>
      <c r="AF5">
        <v>48.33</v>
      </c>
      <c r="AG5">
        <v>0.87</v>
      </c>
      <c r="AH5">
        <v>43.5</v>
      </c>
      <c r="AI5">
        <v>125.66</v>
      </c>
      <c r="AJ5">
        <v>38.659999999999997</v>
      </c>
      <c r="AK5">
        <v>6.05</v>
      </c>
      <c r="AL5">
        <v>112.61</v>
      </c>
      <c r="AM5">
        <v>203.95</v>
      </c>
      <c r="AN5">
        <v>42.05</v>
      </c>
      <c r="AO5">
        <v>32.86</v>
      </c>
      <c r="AP5">
        <v>21.27</v>
      </c>
      <c r="AQ5">
        <v>0</v>
      </c>
      <c r="AR5">
        <v>85.93</v>
      </c>
      <c r="AS5">
        <v>6.82</v>
      </c>
      <c r="AT5">
        <v>0</v>
      </c>
      <c r="AU5">
        <v>19.420000000000002</v>
      </c>
    </row>
    <row r="6" spans="1:47">
      <c r="A6" t="s">
        <v>240</v>
      </c>
      <c r="B6" t="s">
        <v>262</v>
      </c>
      <c r="C6" t="s">
        <v>234</v>
      </c>
      <c r="G6" t="s">
        <v>48</v>
      </c>
      <c r="H6" s="73">
        <v>636.79999999999995</v>
      </c>
      <c r="I6" s="46">
        <v>258.2</v>
      </c>
      <c r="J6" s="46">
        <v>119.43</v>
      </c>
      <c r="K6" s="46">
        <v>43.5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36.83</v>
      </c>
      <c r="Z6">
        <v>50.02</v>
      </c>
      <c r="AA6">
        <v>63.02</v>
      </c>
      <c r="AB6">
        <v>100.04</v>
      </c>
      <c r="AC6">
        <v>24.16</v>
      </c>
      <c r="AD6">
        <v>0</v>
      </c>
      <c r="AE6">
        <v>36.47</v>
      </c>
      <c r="AF6">
        <v>48.33</v>
      </c>
      <c r="AG6">
        <v>0.87</v>
      </c>
      <c r="AH6">
        <v>43.5</v>
      </c>
      <c r="AI6">
        <v>125.66</v>
      </c>
      <c r="AJ6">
        <v>38.659999999999997</v>
      </c>
      <c r="AK6">
        <v>6.05</v>
      </c>
      <c r="AL6">
        <v>112.61</v>
      </c>
      <c r="AM6">
        <v>163.36000000000001</v>
      </c>
      <c r="AN6">
        <v>42.05</v>
      </c>
      <c r="AO6">
        <v>32.86</v>
      </c>
      <c r="AP6">
        <v>21.27</v>
      </c>
      <c r="AQ6">
        <v>0</v>
      </c>
      <c r="AR6">
        <v>85.93</v>
      </c>
      <c r="AS6">
        <v>6.82</v>
      </c>
      <c r="AT6">
        <v>0</v>
      </c>
      <c r="AU6">
        <v>19.420000000000002</v>
      </c>
    </row>
    <row r="7" spans="1:47">
      <c r="A7" t="s">
        <v>241</v>
      </c>
      <c r="B7" t="s">
        <v>284</v>
      </c>
      <c r="C7" t="s">
        <v>263</v>
      </c>
      <c r="G7" t="s">
        <v>49</v>
      </c>
      <c r="H7" s="73">
        <v>577.58999999999992</v>
      </c>
      <c r="I7" s="46">
        <v>258.2</v>
      </c>
      <c r="J7" s="46">
        <v>119.43</v>
      </c>
      <c r="K7" s="46">
        <v>43.5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36.83</v>
      </c>
      <c r="Z7">
        <v>50.02</v>
      </c>
      <c r="AA7">
        <v>63.02</v>
      </c>
      <c r="AB7">
        <v>100.04</v>
      </c>
      <c r="AC7">
        <v>24.16</v>
      </c>
      <c r="AD7">
        <v>0</v>
      </c>
      <c r="AE7">
        <v>36.47</v>
      </c>
      <c r="AF7">
        <v>48.33</v>
      </c>
      <c r="AG7">
        <v>0.63</v>
      </c>
      <c r="AH7">
        <v>43.5</v>
      </c>
      <c r="AI7">
        <v>125.66</v>
      </c>
      <c r="AJ7">
        <v>38.659999999999997</v>
      </c>
      <c r="AK7">
        <v>6.05</v>
      </c>
      <c r="AL7">
        <v>112.61</v>
      </c>
      <c r="AM7">
        <v>104.39</v>
      </c>
      <c r="AN7">
        <v>42.05</v>
      </c>
      <c r="AO7">
        <v>32.86</v>
      </c>
      <c r="AP7">
        <v>21.27</v>
      </c>
      <c r="AQ7">
        <v>0</v>
      </c>
      <c r="AR7">
        <v>85.93</v>
      </c>
      <c r="AS7">
        <v>6.82</v>
      </c>
      <c r="AT7">
        <v>0</v>
      </c>
      <c r="AU7">
        <v>19.420000000000002</v>
      </c>
    </row>
    <row r="8" spans="1:47">
      <c r="A8" t="s">
        <v>242</v>
      </c>
      <c r="B8" t="s">
        <v>324</v>
      </c>
      <c r="C8" t="s">
        <v>235</v>
      </c>
      <c r="G8" t="s">
        <v>50</v>
      </c>
      <c r="H8" s="73">
        <v>512.82999999999993</v>
      </c>
      <c r="I8" s="46">
        <v>258.2</v>
      </c>
      <c r="J8" s="46">
        <v>119.43</v>
      </c>
      <c r="K8" s="46">
        <v>43.5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36.83</v>
      </c>
      <c r="Z8">
        <v>50.02</v>
      </c>
      <c r="AA8">
        <v>63.02</v>
      </c>
      <c r="AB8">
        <v>100.04</v>
      </c>
      <c r="AC8">
        <v>24.16</v>
      </c>
      <c r="AD8">
        <v>0</v>
      </c>
      <c r="AE8">
        <v>36.47</v>
      </c>
      <c r="AF8">
        <v>48.33</v>
      </c>
      <c r="AG8">
        <v>0.63</v>
      </c>
      <c r="AH8">
        <v>43.5</v>
      </c>
      <c r="AI8">
        <v>125.66</v>
      </c>
      <c r="AJ8">
        <v>38.659999999999997</v>
      </c>
      <c r="AK8">
        <v>6.05</v>
      </c>
      <c r="AL8">
        <v>112.61</v>
      </c>
      <c r="AM8">
        <v>39.630000000000003</v>
      </c>
      <c r="AN8">
        <v>42.05</v>
      </c>
      <c r="AO8">
        <v>32.86</v>
      </c>
      <c r="AP8">
        <v>21.27</v>
      </c>
      <c r="AQ8">
        <v>0</v>
      </c>
      <c r="AR8">
        <v>85.93</v>
      </c>
      <c r="AS8">
        <v>6.82</v>
      </c>
      <c r="AT8">
        <v>0</v>
      </c>
      <c r="AU8">
        <v>19.420000000000002</v>
      </c>
    </row>
    <row r="9" spans="1:47">
      <c r="A9" t="s">
        <v>243</v>
      </c>
      <c r="B9" t="s">
        <v>344</v>
      </c>
      <c r="C9" t="s">
        <v>236</v>
      </c>
      <c r="G9" t="s">
        <v>51</v>
      </c>
      <c r="H9" s="73">
        <v>473.2</v>
      </c>
      <c r="I9" s="46">
        <v>258.2</v>
      </c>
      <c r="J9" s="46">
        <v>119.43</v>
      </c>
      <c r="K9" s="46">
        <v>43.5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36.83</v>
      </c>
      <c r="Z9">
        <v>50.02</v>
      </c>
      <c r="AA9">
        <v>63.02</v>
      </c>
      <c r="AB9">
        <v>100.04</v>
      </c>
      <c r="AC9">
        <v>24.16</v>
      </c>
      <c r="AD9">
        <v>0</v>
      </c>
      <c r="AE9">
        <v>36.47</v>
      </c>
      <c r="AF9">
        <v>48.33</v>
      </c>
      <c r="AG9">
        <v>0.63</v>
      </c>
      <c r="AH9">
        <v>43.5</v>
      </c>
      <c r="AI9">
        <v>125.66</v>
      </c>
      <c r="AJ9">
        <v>38.659999999999997</v>
      </c>
      <c r="AK9">
        <v>6.05</v>
      </c>
      <c r="AL9">
        <v>112.61</v>
      </c>
      <c r="AM9">
        <v>0</v>
      </c>
      <c r="AN9">
        <v>42.05</v>
      </c>
      <c r="AO9">
        <v>32.86</v>
      </c>
      <c r="AP9">
        <v>21.27</v>
      </c>
      <c r="AQ9">
        <v>0</v>
      </c>
      <c r="AR9">
        <v>85.93</v>
      </c>
      <c r="AS9">
        <v>6.82</v>
      </c>
      <c r="AT9">
        <v>0</v>
      </c>
      <c r="AU9">
        <v>19.420000000000002</v>
      </c>
    </row>
    <row r="10" spans="1:47">
      <c r="A10" t="s">
        <v>264</v>
      </c>
      <c r="C10" t="s">
        <v>237</v>
      </c>
      <c r="G10" t="s">
        <v>52</v>
      </c>
      <c r="H10" s="73">
        <v>473.2</v>
      </c>
      <c r="I10" s="46">
        <v>258.2</v>
      </c>
      <c r="J10" s="46">
        <v>119.43</v>
      </c>
      <c r="K10" s="46">
        <v>43.5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36.83</v>
      </c>
      <c r="Z10">
        <v>50.02</v>
      </c>
      <c r="AA10">
        <v>63.02</v>
      </c>
      <c r="AB10">
        <v>100.04</v>
      </c>
      <c r="AC10">
        <v>24.16</v>
      </c>
      <c r="AD10">
        <v>0</v>
      </c>
      <c r="AE10">
        <v>36.47</v>
      </c>
      <c r="AF10">
        <v>48.33</v>
      </c>
      <c r="AG10">
        <v>0.63</v>
      </c>
      <c r="AH10">
        <v>43.5</v>
      </c>
      <c r="AI10">
        <v>125.66</v>
      </c>
      <c r="AJ10">
        <v>38.659999999999997</v>
      </c>
      <c r="AK10">
        <v>6.05</v>
      </c>
      <c r="AL10">
        <v>112.61</v>
      </c>
      <c r="AM10">
        <v>0</v>
      </c>
      <c r="AN10">
        <v>42.05</v>
      </c>
      <c r="AO10">
        <v>32.86</v>
      </c>
      <c r="AP10">
        <v>21.27</v>
      </c>
      <c r="AQ10">
        <v>0</v>
      </c>
      <c r="AR10">
        <v>85.93</v>
      </c>
      <c r="AS10">
        <v>6.82</v>
      </c>
      <c r="AT10">
        <v>0</v>
      </c>
      <c r="AU10">
        <v>19.420000000000002</v>
      </c>
    </row>
    <row r="11" spans="1:47">
      <c r="A11" t="s">
        <v>244</v>
      </c>
      <c r="C11" t="s">
        <v>325</v>
      </c>
      <c r="G11" t="s">
        <v>53</v>
      </c>
      <c r="H11" s="73">
        <v>346.54</v>
      </c>
      <c r="I11" s="46">
        <v>258.2</v>
      </c>
      <c r="J11" s="46">
        <v>119.35</v>
      </c>
      <c r="K11" s="46">
        <v>43.5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36.83</v>
      </c>
      <c r="Z11">
        <v>50.02</v>
      </c>
      <c r="AA11">
        <v>63.02</v>
      </c>
      <c r="AB11">
        <v>100.04</v>
      </c>
      <c r="AC11">
        <v>24.16</v>
      </c>
      <c r="AD11">
        <v>0</v>
      </c>
      <c r="AE11">
        <v>36.47</v>
      </c>
      <c r="AF11">
        <v>48.33</v>
      </c>
      <c r="AG11">
        <v>0.63</v>
      </c>
      <c r="AH11">
        <v>43.5</v>
      </c>
      <c r="AI11">
        <v>0</v>
      </c>
      <c r="AJ11">
        <v>38.659999999999997</v>
      </c>
      <c r="AK11">
        <v>5.05</v>
      </c>
      <c r="AL11">
        <v>112.61</v>
      </c>
      <c r="AM11">
        <v>0</v>
      </c>
      <c r="AN11">
        <v>42.05</v>
      </c>
      <c r="AO11">
        <v>32.86</v>
      </c>
      <c r="AP11">
        <v>21.27</v>
      </c>
      <c r="AQ11">
        <v>0</v>
      </c>
      <c r="AR11">
        <v>85.93</v>
      </c>
      <c r="AS11">
        <v>6.74</v>
      </c>
      <c r="AT11">
        <v>0</v>
      </c>
      <c r="AU11">
        <v>19.420000000000002</v>
      </c>
    </row>
    <row r="12" spans="1:47">
      <c r="A12" t="s">
        <v>245</v>
      </c>
      <c r="C12" t="s">
        <v>345</v>
      </c>
      <c r="G12" t="s">
        <v>54</v>
      </c>
      <c r="H12" s="73">
        <v>346.54</v>
      </c>
      <c r="I12" s="46">
        <v>258.2</v>
      </c>
      <c r="J12" s="46">
        <v>119.35</v>
      </c>
      <c r="K12" s="46">
        <v>43.5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36.83</v>
      </c>
      <c r="Z12">
        <v>50.02</v>
      </c>
      <c r="AA12">
        <v>63.02</v>
      </c>
      <c r="AB12">
        <v>100.04</v>
      </c>
      <c r="AC12">
        <v>24.16</v>
      </c>
      <c r="AD12">
        <v>0</v>
      </c>
      <c r="AE12">
        <v>36.47</v>
      </c>
      <c r="AF12">
        <v>48.33</v>
      </c>
      <c r="AG12">
        <v>0.63</v>
      </c>
      <c r="AH12">
        <v>43.5</v>
      </c>
      <c r="AI12">
        <v>0</v>
      </c>
      <c r="AJ12">
        <v>38.659999999999997</v>
      </c>
      <c r="AK12">
        <v>5.05</v>
      </c>
      <c r="AL12">
        <v>112.61</v>
      </c>
      <c r="AM12">
        <v>0</v>
      </c>
      <c r="AN12">
        <v>42.05</v>
      </c>
      <c r="AO12">
        <v>32.86</v>
      </c>
      <c r="AP12">
        <v>21.27</v>
      </c>
      <c r="AQ12">
        <v>0</v>
      </c>
      <c r="AR12">
        <v>85.93</v>
      </c>
      <c r="AS12">
        <v>6.74</v>
      </c>
      <c r="AT12">
        <v>0</v>
      </c>
      <c r="AU12">
        <v>19.420000000000002</v>
      </c>
    </row>
    <row r="13" spans="1:47">
      <c r="A13" t="s">
        <v>246</v>
      </c>
      <c r="G13" t="s">
        <v>55</v>
      </c>
      <c r="H13" s="73">
        <v>346.54</v>
      </c>
      <c r="I13" s="46">
        <v>258.2</v>
      </c>
      <c r="J13" s="46">
        <v>119.35</v>
      </c>
      <c r="K13" s="46">
        <v>43.5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36.83</v>
      </c>
      <c r="Z13">
        <v>50.02</v>
      </c>
      <c r="AA13">
        <v>63.02</v>
      </c>
      <c r="AB13">
        <v>100.04</v>
      </c>
      <c r="AC13">
        <v>24.16</v>
      </c>
      <c r="AD13">
        <v>0</v>
      </c>
      <c r="AE13">
        <v>36.47</v>
      </c>
      <c r="AF13">
        <v>48.33</v>
      </c>
      <c r="AG13">
        <v>0.63</v>
      </c>
      <c r="AH13">
        <v>43.5</v>
      </c>
      <c r="AI13">
        <v>0</v>
      </c>
      <c r="AJ13">
        <v>38.659999999999997</v>
      </c>
      <c r="AK13">
        <v>5.05</v>
      </c>
      <c r="AL13">
        <v>112.61</v>
      </c>
      <c r="AM13">
        <v>0</v>
      </c>
      <c r="AN13">
        <v>42.05</v>
      </c>
      <c r="AO13">
        <v>32.86</v>
      </c>
      <c r="AP13">
        <v>21.27</v>
      </c>
      <c r="AQ13">
        <v>0</v>
      </c>
      <c r="AR13">
        <v>85.93</v>
      </c>
      <c r="AS13">
        <v>6.74</v>
      </c>
      <c r="AT13">
        <v>0</v>
      </c>
      <c r="AU13">
        <v>19.420000000000002</v>
      </c>
    </row>
    <row r="14" spans="1:47">
      <c r="A14" t="s">
        <v>247</v>
      </c>
      <c r="G14" t="s">
        <v>56</v>
      </c>
      <c r="H14" s="73">
        <v>346.54</v>
      </c>
      <c r="I14" s="46">
        <v>258.2</v>
      </c>
      <c r="J14" s="46">
        <v>119.35</v>
      </c>
      <c r="K14" s="46">
        <v>43.5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36.83</v>
      </c>
      <c r="Z14">
        <v>50.02</v>
      </c>
      <c r="AA14">
        <v>63.02</v>
      </c>
      <c r="AB14">
        <v>100.04</v>
      </c>
      <c r="AC14">
        <v>24.16</v>
      </c>
      <c r="AD14">
        <v>0</v>
      </c>
      <c r="AE14">
        <v>36.47</v>
      </c>
      <c r="AF14">
        <v>48.33</v>
      </c>
      <c r="AG14">
        <v>0.63</v>
      </c>
      <c r="AH14">
        <v>43.5</v>
      </c>
      <c r="AI14">
        <v>0</v>
      </c>
      <c r="AJ14">
        <v>38.659999999999997</v>
      </c>
      <c r="AK14">
        <v>5.05</v>
      </c>
      <c r="AL14">
        <v>112.61</v>
      </c>
      <c r="AM14">
        <v>0</v>
      </c>
      <c r="AN14">
        <v>42.05</v>
      </c>
      <c r="AO14">
        <v>32.86</v>
      </c>
      <c r="AP14">
        <v>21.27</v>
      </c>
      <c r="AQ14">
        <v>0</v>
      </c>
      <c r="AR14">
        <v>85.93</v>
      </c>
      <c r="AS14">
        <v>6.74</v>
      </c>
      <c r="AT14">
        <v>0</v>
      </c>
      <c r="AU14">
        <v>19.420000000000002</v>
      </c>
    </row>
    <row r="15" spans="1:47">
      <c r="A15" t="s">
        <v>248</v>
      </c>
      <c r="G15" t="s">
        <v>57</v>
      </c>
      <c r="H15" s="73">
        <v>346.54</v>
      </c>
      <c r="I15" s="46">
        <v>221.73000000000002</v>
      </c>
      <c r="J15" s="46">
        <v>119.35</v>
      </c>
      <c r="K15" s="46">
        <v>43.5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36.83</v>
      </c>
      <c r="Z15">
        <v>50.02</v>
      </c>
      <c r="AA15">
        <v>63.02</v>
      </c>
      <c r="AB15">
        <v>100.04</v>
      </c>
      <c r="AC15">
        <v>24.16</v>
      </c>
      <c r="AD15">
        <v>0</v>
      </c>
      <c r="AE15">
        <v>0</v>
      </c>
      <c r="AF15">
        <v>48.33</v>
      </c>
      <c r="AG15">
        <v>0.63</v>
      </c>
      <c r="AH15">
        <v>43.5</v>
      </c>
      <c r="AI15">
        <v>0</v>
      </c>
      <c r="AJ15">
        <v>38.659999999999997</v>
      </c>
      <c r="AK15">
        <v>5.05</v>
      </c>
      <c r="AL15">
        <v>112.61</v>
      </c>
      <c r="AM15">
        <v>0</v>
      </c>
      <c r="AN15">
        <v>42.05</v>
      </c>
      <c r="AO15">
        <v>32.86</v>
      </c>
      <c r="AP15">
        <v>21.27</v>
      </c>
      <c r="AQ15">
        <v>0</v>
      </c>
      <c r="AR15">
        <v>85.93</v>
      </c>
      <c r="AS15">
        <v>6.74</v>
      </c>
      <c r="AT15">
        <v>0</v>
      </c>
      <c r="AU15">
        <v>19.420000000000002</v>
      </c>
    </row>
    <row r="16" spans="1:47">
      <c r="A16" t="s">
        <v>249</v>
      </c>
      <c r="G16" t="s">
        <v>58</v>
      </c>
      <c r="H16" s="73">
        <v>346.54</v>
      </c>
      <c r="I16" s="46">
        <v>221.73000000000002</v>
      </c>
      <c r="J16" s="46">
        <v>119.35</v>
      </c>
      <c r="K16" s="46">
        <v>43.5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36.83</v>
      </c>
      <c r="Z16">
        <v>50.02</v>
      </c>
      <c r="AA16">
        <v>63.02</v>
      </c>
      <c r="AB16">
        <v>100.04</v>
      </c>
      <c r="AC16">
        <v>24.16</v>
      </c>
      <c r="AD16">
        <v>0</v>
      </c>
      <c r="AE16">
        <v>0</v>
      </c>
      <c r="AF16">
        <v>48.33</v>
      </c>
      <c r="AG16">
        <v>0.63</v>
      </c>
      <c r="AH16">
        <v>43.5</v>
      </c>
      <c r="AI16">
        <v>0</v>
      </c>
      <c r="AJ16">
        <v>38.659999999999997</v>
      </c>
      <c r="AK16">
        <v>5.05</v>
      </c>
      <c r="AL16">
        <v>112.61</v>
      </c>
      <c r="AM16">
        <v>0</v>
      </c>
      <c r="AN16">
        <v>42.05</v>
      </c>
      <c r="AO16">
        <v>32.86</v>
      </c>
      <c r="AP16">
        <v>21.27</v>
      </c>
      <c r="AQ16">
        <v>0</v>
      </c>
      <c r="AR16">
        <v>85.93</v>
      </c>
      <c r="AS16">
        <v>6.74</v>
      </c>
      <c r="AT16">
        <v>0</v>
      </c>
      <c r="AU16">
        <v>19.420000000000002</v>
      </c>
    </row>
    <row r="17" spans="1:47">
      <c r="A17" t="s">
        <v>250</v>
      </c>
      <c r="G17" t="s">
        <v>59</v>
      </c>
      <c r="H17" s="73">
        <v>346.54</v>
      </c>
      <c r="I17" s="46">
        <v>221.73000000000002</v>
      </c>
      <c r="J17" s="46">
        <v>119.35</v>
      </c>
      <c r="K17" s="46">
        <v>43.5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36.83</v>
      </c>
      <c r="Z17">
        <v>50.02</v>
      </c>
      <c r="AA17">
        <v>63.02</v>
      </c>
      <c r="AB17">
        <v>100.04</v>
      </c>
      <c r="AC17">
        <v>24.16</v>
      </c>
      <c r="AD17">
        <v>0</v>
      </c>
      <c r="AE17">
        <v>0</v>
      </c>
      <c r="AF17">
        <v>48.33</v>
      </c>
      <c r="AG17">
        <v>0.63</v>
      </c>
      <c r="AH17">
        <v>43.5</v>
      </c>
      <c r="AI17">
        <v>0</v>
      </c>
      <c r="AJ17">
        <v>38.659999999999997</v>
      </c>
      <c r="AK17">
        <v>5.05</v>
      </c>
      <c r="AL17">
        <v>112.61</v>
      </c>
      <c r="AM17">
        <v>0</v>
      </c>
      <c r="AN17">
        <v>42.05</v>
      </c>
      <c r="AO17">
        <v>32.86</v>
      </c>
      <c r="AP17">
        <v>21.27</v>
      </c>
      <c r="AQ17">
        <v>0</v>
      </c>
      <c r="AR17">
        <v>85.93</v>
      </c>
      <c r="AS17">
        <v>6.74</v>
      </c>
      <c r="AT17">
        <v>0</v>
      </c>
      <c r="AU17">
        <v>19.420000000000002</v>
      </c>
    </row>
    <row r="18" spans="1:47">
      <c r="A18" t="s">
        <v>251</v>
      </c>
      <c r="G18" t="s">
        <v>60</v>
      </c>
      <c r="H18" s="73">
        <v>346.54</v>
      </c>
      <c r="I18" s="46">
        <v>221.73000000000002</v>
      </c>
      <c r="J18" s="46">
        <v>119.35</v>
      </c>
      <c r="K18" s="46">
        <v>43.5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36.83</v>
      </c>
      <c r="Z18">
        <v>50.02</v>
      </c>
      <c r="AA18">
        <v>63.02</v>
      </c>
      <c r="AB18">
        <v>100.04</v>
      </c>
      <c r="AC18">
        <v>24.16</v>
      </c>
      <c r="AD18">
        <v>0</v>
      </c>
      <c r="AE18">
        <v>0</v>
      </c>
      <c r="AF18">
        <v>48.33</v>
      </c>
      <c r="AG18">
        <v>0.63</v>
      </c>
      <c r="AH18">
        <v>43.5</v>
      </c>
      <c r="AI18">
        <v>0</v>
      </c>
      <c r="AJ18">
        <v>38.659999999999997</v>
      </c>
      <c r="AK18">
        <v>5.05</v>
      </c>
      <c r="AL18">
        <v>112.61</v>
      </c>
      <c r="AM18">
        <v>0</v>
      </c>
      <c r="AN18">
        <v>42.05</v>
      </c>
      <c r="AO18">
        <v>32.86</v>
      </c>
      <c r="AP18">
        <v>21.27</v>
      </c>
      <c r="AQ18">
        <v>0</v>
      </c>
      <c r="AR18">
        <v>85.93</v>
      </c>
      <c r="AS18">
        <v>6.74</v>
      </c>
      <c r="AT18">
        <v>0</v>
      </c>
      <c r="AU18">
        <v>19.420000000000002</v>
      </c>
    </row>
    <row r="19" spans="1:47">
      <c r="A19" t="s">
        <v>265</v>
      </c>
      <c r="G19" t="s">
        <v>61</v>
      </c>
      <c r="H19" s="73">
        <v>346.49</v>
      </c>
      <c r="I19" s="46">
        <v>221.73000000000002</v>
      </c>
      <c r="J19" s="46">
        <v>119.35</v>
      </c>
      <c r="K19" s="46">
        <v>43.5</v>
      </c>
      <c r="L19" s="46">
        <v>0</v>
      </c>
      <c r="M19" s="74">
        <v>0</v>
      </c>
      <c r="N19" s="73">
        <v>0</v>
      </c>
      <c r="O19" s="46">
        <v>130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36.83</v>
      </c>
      <c r="Z19">
        <v>50.02</v>
      </c>
      <c r="AA19">
        <v>63.02</v>
      </c>
      <c r="AB19">
        <v>100.04</v>
      </c>
      <c r="AC19">
        <v>24.16</v>
      </c>
      <c r="AD19">
        <v>0</v>
      </c>
      <c r="AE19">
        <v>0</v>
      </c>
      <c r="AF19">
        <v>48.33</v>
      </c>
      <c r="AG19">
        <v>0.57999999999999996</v>
      </c>
      <c r="AH19">
        <v>43.5</v>
      </c>
      <c r="AI19">
        <v>0</v>
      </c>
      <c r="AJ19">
        <v>38.659999999999997</v>
      </c>
      <c r="AK19">
        <v>5.05</v>
      </c>
      <c r="AL19">
        <v>112.61</v>
      </c>
      <c r="AM19">
        <v>0</v>
      </c>
      <c r="AN19">
        <v>42.05</v>
      </c>
      <c r="AO19">
        <v>32.86</v>
      </c>
      <c r="AP19">
        <v>21.27</v>
      </c>
      <c r="AQ19">
        <v>130</v>
      </c>
      <c r="AR19">
        <v>85.93</v>
      </c>
      <c r="AS19">
        <v>6.74</v>
      </c>
      <c r="AT19">
        <v>0</v>
      </c>
      <c r="AU19">
        <v>19.420000000000002</v>
      </c>
    </row>
    <row r="20" spans="1:47">
      <c r="A20" t="s">
        <v>266</v>
      </c>
      <c r="G20" t="s">
        <v>62</v>
      </c>
      <c r="H20" s="73">
        <v>346.49</v>
      </c>
      <c r="I20" s="46">
        <v>221.73000000000002</v>
      </c>
      <c r="J20" s="46">
        <v>119.35</v>
      </c>
      <c r="K20" s="46">
        <v>43.5</v>
      </c>
      <c r="L20" s="46">
        <v>0</v>
      </c>
      <c r="M20" s="74">
        <v>0</v>
      </c>
      <c r="N20" s="73">
        <v>0</v>
      </c>
      <c r="O20" s="46">
        <v>130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36.83</v>
      </c>
      <c r="Z20">
        <v>50.02</v>
      </c>
      <c r="AA20">
        <v>63.02</v>
      </c>
      <c r="AB20">
        <v>100.04</v>
      </c>
      <c r="AC20">
        <v>24.16</v>
      </c>
      <c r="AD20">
        <v>0</v>
      </c>
      <c r="AE20">
        <v>0</v>
      </c>
      <c r="AF20">
        <v>48.33</v>
      </c>
      <c r="AG20">
        <v>0.57999999999999996</v>
      </c>
      <c r="AH20">
        <v>43.5</v>
      </c>
      <c r="AI20">
        <v>0</v>
      </c>
      <c r="AJ20">
        <v>38.659999999999997</v>
      </c>
      <c r="AK20">
        <v>5.05</v>
      </c>
      <c r="AL20">
        <v>112.61</v>
      </c>
      <c r="AM20">
        <v>0</v>
      </c>
      <c r="AN20">
        <v>42.05</v>
      </c>
      <c r="AO20">
        <v>32.86</v>
      </c>
      <c r="AP20">
        <v>21.27</v>
      </c>
      <c r="AQ20">
        <v>130</v>
      </c>
      <c r="AR20">
        <v>85.93</v>
      </c>
      <c r="AS20">
        <v>6.74</v>
      </c>
      <c r="AT20">
        <v>0</v>
      </c>
      <c r="AU20">
        <v>19.420000000000002</v>
      </c>
    </row>
    <row r="21" spans="1:47">
      <c r="A21" t="s">
        <v>252</v>
      </c>
      <c r="G21" t="s">
        <v>63</v>
      </c>
      <c r="H21" s="73">
        <v>346.49</v>
      </c>
      <c r="I21" s="46">
        <v>221.73000000000002</v>
      </c>
      <c r="J21" s="46">
        <v>119.35</v>
      </c>
      <c r="K21" s="46">
        <v>43.5</v>
      </c>
      <c r="L21" s="46">
        <v>0</v>
      </c>
      <c r="M21" s="74">
        <v>0</v>
      </c>
      <c r="N21" s="73">
        <v>0</v>
      </c>
      <c r="O21" s="46">
        <v>130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36.83</v>
      </c>
      <c r="Z21">
        <v>50.02</v>
      </c>
      <c r="AA21">
        <v>63.02</v>
      </c>
      <c r="AB21">
        <v>100.04</v>
      </c>
      <c r="AC21">
        <v>24.16</v>
      </c>
      <c r="AD21">
        <v>0</v>
      </c>
      <c r="AE21">
        <v>0</v>
      </c>
      <c r="AF21">
        <v>48.33</v>
      </c>
      <c r="AG21">
        <v>0.57999999999999996</v>
      </c>
      <c r="AH21">
        <v>43.5</v>
      </c>
      <c r="AI21">
        <v>0</v>
      </c>
      <c r="AJ21">
        <v>38.659999999999997</v>
      </c>
      <c r="AK21">
        <v>5.05</v>
      </c>
      <c r="AL21">
        <v>112.61</v>
      </c>
      <c r="AM21">
        <v>0</v>
      </c>
      <c r="AN21">
        <v>42.05</v>
      </c>
      <c r="AO21">
        <v>32.86</v>
      </c>
      <c r="AP21">
        <v>21.27</v>
      </c>
      <c r="AQ21">
        <v>130</v>
      </c>
      <c r="AR21">
        <v>85.93</v>
      </c>
      <c r="AS21">
        <v>6.74</v>
      </c>
      <c r="AT21">
        <v>0</v>
      </c>
      <c r="AU21">
        <v>19.420000000000002</v>
      </c>
    </row>
    <row r="22" spans="1:47">
      <c r="A22" t="s">
        <v>253</v>
      </c>
      <c r="G22" t="s">
        <v>64</v>
      </c>
      <c r="H22" s="73">
        <v>346.49</v>
      </c>
      <c r="I22" s="46">
        <v>221.73000000000002</v>
      </c>
      <c r="J22" s="46">
        <v>119.35</v>
      </c>
      <c r="K22" s="46">
        <v>43.5</v>
      </c>
      <c r="L22" s="46">
        <v>0</v>
      </c>
      <c r="M22" s="74">
        <v>0</v>
      </c>
      <c r="N22" s="73">
        <v>0</v>
      </c>
      <c r="O22" s="46">
        <v>130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36.83</v>
      </c>
      <c r="Z22">
        <v>50.02</v>
      </c>
      <c r="AA22">
        <v>63.02</v>
      </c>
      <c r="AB22">
        <v>100.04</v>
      </c>
      <c r="AC22">
        <v>24.16</v>
      </c>
      <c r="AD22">
        <v>0</v>
      </c>
      <c r="AE22">
        <v>0</v>
      </c>
      <c r="AF22">
        <v>48.33</v>
      </c>
      <c r="AG22">
        <v>0.57999999999999996</v>
      </c>
      <c r="AH22">
        <v>43.5</v>
      </c>
      <c r="AI22">
        <v>0</v>
      </c>
      <c r="AJ22">
        <v>38.659999999999997</v>
      </c>
      <c r="AK22">
        <v>5.05</v>
      </c>
      <c r="AL22">
        <v>112.61</v>
      </c>
      <c r="AM22">
        <v>0</v>
      </c>
      <c r="AN22">
        <v>42.05</v>
      </c>
      <c r="AO22">
        <v>32.86</v>
      </c>
      <c r="AP22">
        <v>21.27</v>
      </c>
      <c r="AQ22">
        <v>130</v>
      </c>
      <c r="AR22">
        <v>85.93</v>
      </c>
      <c r="AS22">
        <v>6.74</v>
      </c>
      <c r="AT22">
        <v>0</v>
      </c>
      <c r="AU22">
        <v>19.420000000000002</v>
      </c>
    </row>
    <row r="23" spans="1:47">
      <c r="A23" t="s">
        <v>254</v>
      </c>
      <c r="G23" t="s">
        <v>65</v>
      </c>
      <c r="H23" s="73">
        <v>346.49</v>
      </c>
      <c r="I23" s="46">
        <v>221.73000000000002</v>
      </c>
      <c r="J23" s="46">
        <v>119.25</v>
      </c>
      <c r="K23" s="46">
        <v>43.5</v>
      </c>
      <c r="L23" s="46">
        <v>0</v>
      </c>
      <c r="M23" s="74">
        <v>0</v>
      </c>
      <c r="N23" s="73">
        <v>0</v>
      </c>
      <c r="O23" s="46">
        <v>148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36.83</v>
      </c>
      <c r="Z23">
        <v>50.02</v>
      </c>
      <c r="AA23">
        <v>63.02</v>
      </c>
      <c r="AB23">
        <v>100.04</v>
      </c>
      <c r="AC23">
        <v>24.16</v>
      </c>
      <c r="AD23">
        <v>0</v>
      </c>
      <c r="AE23">
        <v>0</v>
      </c>
      <c r="AF23">
        <v>48.33</v>
      </c>
      <c r="AG23">
        <v>0.57999999999999996</v>
      </c>
      <c r="AH23">
        <v>43.5</v>
      </c>
      <c r="AI23">
        <v>0</v>
      </c>
      <c r="AJ23">
        <v>38.659999999999997</v>
      </c>
      <c r="AK23">
        <v>5.05</v>
      </c>
      <c r="AL23">
        <v>112.61</v>
      </c>
      <c r="AM23">
        <v>0</v>
      </c>
      <c r="AN23">
        <v>42.05</v>
      </c>
      <c r="AO23">
        <v>32.86</v>
      </c>
      <c r="AP23">
        <v>21.27</v>
      </c>
      <c r="AQ23">
        <v>130</v>
      </c>
      <c r="AR23">
        <v>85.93</v>
      </c>
      <c r="AS23">
        <v>6.64</v>
      </c>
      <c r="AT23">
        <v>18</v>
      </c>
      <c r="AU23">
        <v>19.420000000000002</v>
      </c>
    </row>
    <row r="24" spans="1:47">
      <c r="A24" t="s">
        <v>255</v>
      </c>
      <c r="G24" t="s">
        <v>66</v>
      </c>
      <c r="H24" s="73">
        <v>346.49</v>
      </c>
      <c r="I24" s="46">
        <v>221.73000000000002</v>
      </c>
      <c r="J24" s="46">
        <v>119.25</v>
      </c>
      <c r="K24" s="46">
        <v>43.5</v>
      </c>
      <c r="L24" s="46">
        <v>0</v>
      </c>
      <c r="M24" s="74">
        <v>0</v>
      </c>
      <c r="N24" s="73">
        <v>0</v>
      </c>
      <c r="O24" s="46">
        <v>148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36.83</v>
      </c>
      <c r="Z24">
        <v>50.02</v>
      </c>
      <c r="AA24">
        <v>63.02</v>
      </c>
      <c r="AB24">
        <v>100.04</v>
      </c>
      <c r="AC24">
        <v>24.16</v>
      </c>
      <c r="AD24">
        <v>0</v>
      </c>
      <c r="AE24">
        <v>0</v>
      </c>
      <c r="AF24">
        <v>48.33</v>
      </c>
      <c r="AG24">
        <v>0.57999999999999996</v>
      </c>
      <c r="AH24">
        <v>43.5</v>
      </c>
      <c r="AI24">
        <v>0</v>
      </c>
      <c r="AJ24">
        <v>38.659999999999997</v>
      </c>
      <c r="AK24">
        <v>5.05</v>
      </c>
      <c r="AL24">
        <v>112.61</v>
      </c>
      <c r="AM24">
        <v>0</v>
      </c>
      <c r="AN24">
        <v>42.05</v>
      </c>
      <c r="AO24">
        <v>32.86</v>
      </c>
      <c r="AP24">
        <v>21.27</v>
      </c>
      <c r="AQ24">
        <v>130</v>
      </c>
      <c r="AR24">
        <v>85.93</v>
      </c>
      <c r="AS24">
        <v>6.64</v>
      </c>
      <c r="AT24">
        <v>18</v>
      </c>
      <c r="AU24">
        <v>19.420000000000002</v>
      </c>
    </row>
    <row r="25" spans="1:47">
      <c r="A25" t="s">
        <v>256</v>
      </c>
      <c r="G25" t="s">
        <v>67</v>
      </c>
      <c r="H25" s="73">
        <v>346.49</v>
      </c>
      <c r="I25" s="46">
        <v>221.73000000000002</v>
      </c>
      <c r="J25" s="46">
        <v>119.25</v>
      </c>
      <c r="K25" s="46">
        <v>43.5</v>
      </c>
      <c r="L25" s="46">
        <v>0</v>
      </c>
      <c r="M25" s="74">
        <v>0</v>
      </c>
      <c r="N25" s="73">
        <v>0</v>
      </c>
      <c r="O25" s="46">
        <v>148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36.83</v>
      </c>
      <c r="Z25">
        <v>50.02</v>
      </c>
      <c r="AA25">
        <v>63.02</v>
      </c>
      <c r="AB25">
        <v>100.04</v>
      </c>
      <c r="AC25">
        <v>24.16</v>
      </c>
      <c r="AD25">
        <v>0</v>
      </c>
      <c r="AE25">
        <v>0</v>
      </c>
      <c r="AF25">
        <v>48.33</v>
      </c>
      <c r="AG25">
        <v>0.57999999999999996</v>
      </c>
      <c r="AH25">
        <v>43.5</v>
      </c>
      <c r="AI25">
        <v>0</v>
      </c>
      <c r="AJ25">
        <v>38.659999999999997</v>
      </c>
      <c r="AK25">
        <v>5.05</v>
      </c>
      <c r="AL25">
        <v>112.61</v>
      </c>
      <c r="AM25">
        <v>0</v>
      </c>
      <c r="AN25">
        <v>42.05</v>
      </c>
      <c r="AO25">
        <v>32.86</v>
      </c>
      <c r="AP25">
        <v>21.27</v>
      </c>
      <c r="AQ25">
        <v>130</v>
      </c>
      <c r="AR25">
        <v>85.93</v>
      </c>
      <c r="AS25">
        <v>6.64</v>
      </c>
      <c r="AT25">
        <v>18</v>
      </c>
      <c r="AU25">
        <v>19.420000000000002</v>
      </c>
    </row>
    <row r="26" spans="1:47">
      <c r="A26" t="s">
        <v>257</v>
      </c>
      <c r="G26" t="s">
        <v>68</v>
      </c>
      <c r="H26" s="73">
        <v>346.49</v>
      </c>
      <c r="I26" s="46">
        <v>221.73000000000002</v>
      </c>
      <c r="J26" s="46">
        <v>119.25</v>
      </c>
      <c r="K26" s="46">
        <v>43.5</v>
      </c>
      <c r="L26" s="46">
        <v>0</v>
      </c>
      <c r="M26" s="74">
        <v>0</v>
      </c>
      <c r="N26" s="73">
        <v>0</v>
      </c>
      <c r="O26" s="46">
        <v>148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36.83</v>
      </c>
      <c r="Z26">
        <v>50.02</v>
      </c>
      <c r="AA26">
        <v>63.02</v>
      </c>
      <c r="AB26">
        <v>100.04</v>
      </c>
      <c r="AC26">
        <v>24.16</v>
      </c>
      <c r="AD26">
        <v>0</v>
      </c>
      <c r="AE26">
        <v>0</v>
      </c>
      <c r="AF26">
        <v>48.33</v>
      </c>
      <c r="AG26">
        <v>0.57999999999999996</v>
      </c>
      <c r="AH26">
        <v>43.5</v>
      </c>
      <c r="AI26">
        <v>0</v>
      </c>
      <c r="AJ26">
        <v>38.659999999999997</v>
      </c>
      <c r="AK26">
        <v>5.05</v>
      </c>
      <c r="AL26">
        <v>112.61</v>
      </c>
      <c r="AM26">
        <v>0</v>
      </c>
      <c r="AN26">
        <v>42.05</v>
      </c>
      <c r="AO26">
        <v>32.86</v>
      </c>
      <c r="AP26">
        <v>21.27</v>
      </c>
      <c r="AQ26">
        <v>130</v>
      </c>
      <c r="AR26">
        <v>85.93</v>
      </c>
      <c r="AS26">
        <v>6.64</v>
      </c>
      <c r="AT26">
        <v>18</v>
      </c>
      <c r="AU26">
        <v>19.420000000000002</v>
      </c>
    </row>
    <row r="27" spans="1:47">
      <c r="A27" t="s">
        <v>258</v>
      </c>
      <c r="G27" t="s">
        <v>69</v>
      </c>
      <c r="H27" s="73">
        <v>260.66000000000003</v>
      </c>
      <c r="I27" s="46">
        <v>184.89999999999998</v>
      </c>
      <c r="J27" s="46">
        <v>119.25</v>
      </c>
      <c r="K27" s="46">
        <v>43.5</v>
      </c>
      <c r="L27" s="46">
        <v>0</v>
      </c>
      <c r="M27" s="74">
        <v>0</v>
      </c>
      <c r="N27" s="73">
        <v>0</v>
      </c>
      <c r="O27" s="46">
        <v>148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50.02</v>
      </c>
      <c r="AA27">
        <v>63.02</v>
      </c>
      <c r="AB27">
        <v>100.04</v>
      </c>
      <c r="AC27">
        <v>24.16</v>
      </c>
      <c r="AD27">
        <v>0</v>
      </c>
      <c r="AE27">
        <v>0</v>
      </c>
      <c r="AF27">
        <v>48.33</v>
      </c>
      <c r="AG27">
        <v>0.68</v>
      </c>
      <c r="AH27">
        <v>43.5</v>
      </c>
      <c r="AI27">
        <v>0</v>
      </c>
      <c r="AJ27">
        <v>38.659999999999997</v>
      </c>
      <c r="AK27">
        <v>5.05</v>
      </c>
      <c r="AL27">
        <v>112.61</v>
      </c>
      <c r="AM27">
        <v>0</v>
      </c>
      <c r="AN27">
        <v>42.05</v>
      </c>
      <c r="AO27">
        <v>32.86</v>
      </c>
      <c r="AP27">
        <v>21.27</v>
      </c>
      <c r="AQ27">
        <v>130</v>
      </c>
      <c r="AR27">
        <v>0</v>
      </c>
      <c r="AS27">
        <v>6.64</v>
      </c>
      <c r="AT27">
        <v>18</v>
      </c>
      <c r="AU27">
        <v>19.420000000000002</v>
      </c>
    </row>
    <row r="28" spans="1:47">
      <c r="A28" t="s">
        <v>259</v>
      </c>
      <c r="G28" t="s">
        <v>70</v>
      </c>
      <c r="H28" s="73">
        <v>260.66000000000003</v>
      </c>
      <c r="I28" s="46">
        <v>184.89999999999998</v>
      </c>
      <c r="J28" s="46">
        <v>119.25</v>
      </c>
      <c r="K28" s="46">
        <v>43.5</v>
      </c>
      <c r="L28" s="46">
        <v>0</v>
      </c>
      <c r="M28" s="74">
        <v>0</v>
      </c>
      <c r="N28" s="73">
        <v>0</v>
      </c>
      <c r="O28" s="46">
        <v>148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50.02</v>
      </c>
      <c r="AA28">
        <v>63.02</v>
      </c>
      <c r="AB28">
        <v>100.04</v>
      </c>
      <c r="AC28">
        <v>24.16</v>
      </c>
      <c r="AD28">
        <v>0</v>
      </c>
      <c r="AE28">
        <v>0</v>
      </c>
      <c r="AF28">
        <v>48.33</v>
      </c>
      <c r="AG28">
        <v>0.68</v>
      </c>
      <c r="AH28">
        <v>43.5</v>
      </c>
      <c r="AI28">
        <v>0</v>
      </c>
      <c r="AJ28">
        <v>38.659999999999997</v>
      </c>
      <c r="AK28">
        <v>5.05</v>
      </c>
      <c r="AL28">
        <v>112.61</v>
      </c>
      <c r="AM28">
        <v>0</v>
      </c>
      <c r="AN28">
        <v>42.05</v>
      </c>
      <c r="AO28">
        <v>32.86</v>
      </c>
      <c r="AP28">
        <v>21.27</v>
      </c>
      <c r="AQ28">
        <v>130</v>
      </c>
      <c r="AR28">
        <v>0</v>
      </c>
      <c r="AS28">
        <v>6.64</v>
      </c>
      <c r="AT28">
        <v>18</v>
      </c>
      <c r="AU28">
        <v>19.420000000000002</v>
      </c>
    </row>
    <row r="29" spans="1:47">
      <c r="A29" t="s">
        <v>267</v>
      </c>
      <c r="G29" t="s">
        <v>71</v>
      </c>
      <c r="H29" s="73">
        <v>258.64</v>
      </c>
      <c r="I29" s="46">
        <v>184.89999999999998</v>
      </c>
      <c r="J29" s="46">
        <v>119.25</v>
      </c>
      <c r="K29" s="46">
        <v>43.5</v>
      </c>
      <c r="L29" s="46">
        <v>0.1</v>
      </c>
      <c r="M29" s="74">
        <v>0</v>
      </c>
      <c r="N29" s="73">
        <v>0</v>
      </c>
      <c r="O29" s="46">
        <v>148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0.1</v>
      </c>
      <c r="Y29">
        <v>0</v>
      </c>
      <c r="Z29">
        <v>50.02</v>
      </c>
      <c r="AA29">
        <v>63.02</v>
      </c>
      <c r="AB29">
        <v>100.04</v>
      </c>
      <c r="AC29">
        <v>24.16</v>
      </c>
      <c r="AD29">
        <v>0</v>
      </c>
      <c r="AE29">
        <v>0</v>
      </c>
      <c r="AF29">
        <v>48.33</v>
      </c>
      <c r="AG29">
        <v>0.68</v>
      </c>
      <c r="AH29">
        <v>43.5</v>
      </c>
      <c r="AI29">
        <v>0</v>
      </c>
      <c r="AJ29">
        <v>38.659999999999997</v>
      </c>
      <c r="AK29">
        <v>3.03</v>
      </c>
      <c r="AL29">
        <v>112.61</v>
      </c>
      <c r="AM29">
        <v>0</v>
      </c>
      <c r="AN29">
        <v>42.05</v>
      </c>
      <c r="AO29">
        <v>32.86</v>
      </c>
      <c r="AP29">
        <v>21.27</v>
      </c>
      <c r="AQ29">
        <v>130</v>
      </c>
      <c r="AR29">
        <v>0</v>
      </c>
      <c r="AS29">
        <v>6.64</v>
      </c>
      <c r="AT29">
        <v>18</v>
      </c>
      <c r="AU29">
        <v>19.420000000000002</v>
      </c>
    </row>
    <row r="30" spans="1:47">
      <c r="A30" t="s">
        <v>268</v>
      </c>
      <c r="G30" t="s">
        <v>72</v>
      </c>
      <c r="H30" s="73">
        <v>258.64</v>
      </c>
      <c r="I30" s="46">
        <v>184.89999999999998</v>
      </c>
      <c r="J30" s="46">
        <v>119.25</v>
      </c>
      <c r="K30" s="46">
        <v>43.5</v>
      </c>
      <c r="L30" s="46">
        <v>0.51</v>
      </c>
      <c r="M30" s="74">
        <v>0</v>
      </c>
      <c r="N30" s="73">
        <v>0</v>
      </c>
      <c r="O30" s="46">
        <v>148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0.51</v>
      </c>
      <c r="Y30">
        <v>0</v>
      </c>
      <c r="Z30">
        <v>50.02</v>
      </c>
      <c r="AA30">
        <v>63.02</v>
      </c>
      <c r="AB30">
        <v>100.04</v>
      </c>
      <c r="AC30">
        <v>24.16</v>
      </c>
      <c r="AD30">
        <v>0</v>
      </c>
      <c r="AE30">
        <v>0</v>
      </c>
      <c r="AF30">
        <v>48.33</v>
      </c>
      <c r="AG30">
        <v>0.68</v>
      </c>
      <c r="AH30">
        <v>43.5</v>
      </c>
      <c r="AI30">
        <v>0</v>
      </c>
      <c r="AJ30">
        <v>38.659999999999997</v>
      </c>
      <c r="AK30">
        <v>3.03</v>
      </c>
      <c r="AL30">
        <v>112.61</v>
      </c>
      <c r="AM30">
        <v>0</v>
      </c>
      <c r="AN30">
        <v>42.05</v>
      </c>
      <c r="AO30">
        <v>32.86</v>
      </c>
      <c r="AP30">
        <v>21.27</v>
      </c>
      <c r="AQ30">
        <v>130</v>
      </c>
      <c r="AR30">
        <v>0</v>
      </c>
      <c r="AS30">
        <v>6.64</v>
      </c>
      <c r="AT30">
        <v>18</v>
      </c>
      <c r="AU30">
        <v>19.420000000000002</v>
      </c>
    </row>
    <row r="31" spans="1:47">
      <c r="A31" t="s">
        <v>278</v>
      </c>
      <c r="G31" t="s">
        <v>73</v>
      </c>
      <c r="H31" s="73">
        <v>258.64</v>
      </c>
      <c r="I31" s="46">
        <v>184.89999999999998</v>
      </c>
      <c r="J31" s="46">
        <v>119.25</v>
      </c>
      <c r="K31" s="46">
        <v>43.5</v>
      </c>
      <c r="L31" s="46">
        <v>0.86</v>
      </c>
      <c r="M31" s="74">
        <v>0</v>
      </c>
      <c r="N31" s="73">
        <v>0</v>
      </c>
      <c r="O31" s="46">
        <v>148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0.86</v>
      </c>
      <c r="Y31">
        <v>0</v>
      </c>
      <c r="Z31">
        <v>50.02</v>
      </c>
      <c r="AA31">
        <v>63.02</v>
      </c>
      <c r="AB31">
        <v>100.04</v>
      </c>
      <c r="AC31">
        <v>24.16</v>
      </c>
      <c r="AD31">
        <v>0</v>
      </c>
      <c r="AE31">
        <v>0</v>
      </c>
      <c r="AF31">
        <v>48.33</v>
      </c>
      <c r="AG31">
        <v>0.68</v>
      </c>
      <c r="AH31">
        <v>43.5</v>
      </c>
      <c r="AI31">
        <v>0</v>
      </c>
      <c r="AJ31">
        <v>38.659999999999997</v>
      </c>
      <c r="AK31">
        <v>3.03</v>
      </c>
      <c r="AL31">
        <v>112.61</v>
      </c>
      <c r="AM31">
        <v>0</v>
      </c>
      <c r="AN31">
        <v>42.05</v>
      </c>
      <c r="AO31">
        <v>32.86</v>
      </c>
      <c r="AP31">
        <v>21.27</v>
      </c>
      <c r="AQ31">
        <v>130</v>
      </c>
      <c r="AR31">
        <v>0</v>
      </c>
      <c r="AS31">
        <v>6.64</v>
      </c>
      <c r="AT31">
        <v>18</v>
      </c>
      <c r="AU31">
        <v>19.420000000000002</v>
      </c>
    </row>
    <row r="32" spans="1:47">
      <c r="A32" t="s">
        <v>279</v>
      </c>
      <c r="G32" t="s">
        <v>74</v>
      </c>
      <c r="H32" s="73">
        <v>258.64</v>
      </c>
      <c r="I32" s="46">
        <v>184.89999999999998</v>
      </c>
      <c r="J32" s="46">
        <v>119.25</v>
      </c>
      <c r="K32" s="46">
        <v>43.5</v>
      </c>
      <c r="L32" s="46">
        <v>1.26</v>
      </c>
      <c r="M32" s="74">
        <v>0</v>
      </c>
      <c r="N32" s="73">
        <v>0</v>
      </c>
      <c r="O32" s="46">
        <v>148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1.26</v>
      </c>
      <c r="Y32">
        <v>0</v>
      </c>
      <c r="Z32">
        <v>50.02</v>
      </c>
      <c r="AA32">
        <v>63.02</v>
      </c>
      <c r="AB32">
        <v>100.04</v>
      </c>
      <c r="AC32">
        <v>24.16</v>
      </c>
      <c r="AD32">
        <v>0</v>
      </c>
      <c r="AE32">
        <v>0</v>
      </c>
      <c r="AF32">
        <v>48.33</v>
      </c>
      <c r="AG32">
        <v>0.68</v>
      </c>
      <c r="AH32">
        <v>43.5</v>
      </c>
      <c r="AI32">
        <v>0</v>
      </c>
      <c r="AJ32">
        <v>38.659999999999997</v>
      </c>
      <c r="AK32">
        <v>3.03</v>
      </c>
      <c r="AL32">
        <v>112.61</v>
      </c>
      <c r="AM32">
        <v>0</v>
      </c>
      <c r="AN32">
        <v>42.05</v>
      </c>
      <c r="AO32">
        <v>32.86</v>
      </c>
      <c r="AP32">
        <v>21.27</v>
      </c>
      <c r="AQ32">
        <v>130</v>
      </c>
      <c r="AR32">
        <v>0</v>
      </c>
      <c r="AS32">
        <v>6.64</v>
      </c>
      <c r="AT32">
        <v>18</v>
      </c>
      <c r="AU32">
        <v>19.420000000000002</v>
      </c>
    </row>
    <row r="33" spans="1:47">
      <c r="A33" t="s">
        <v>280</v>
      </c>
      <c r="G33" t="s">
        <v>75</v>
      </c>
      <c r="H33" s="73">
        <v>258.64</v>
      </c>
      <c r="I33" s="46">
        <v>184.89999999999998</v>
      </c>
      <c r="J33" s="46">
        <v>119.25</v>
      </c>
      <c r="K33" s="46">
        <v>43.5</v>
      </c>
      <c r="L33" s="46">
        <v>1.59</v>
      </c>
      <c r="M33" s="74">
        <v>0</v>
      </c>
      <c r="N33" s="73">
        <v>0</v>
      </c>
      <c r="O33" s="46">
        <v>148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1.59</v>
      </c>
      <c r="Y33">
        <v>0</v>
      </c>
      <c r="Z33">
        <v>50.02</v>
      </c>
      <c r="AA33">
        <v>63.02</v>
      </c>
      <c r="AB33">
        <v>100.04</v>
      </c>
      <c r="AC33">
        <v>24.16</v>
      </c>
      <c r="AD33">
        <v>0</v>
      </c>
      <c r="AE33">
        <v>0</v>
      </c>
      <c r="AF33">
        <v>48.33</v>
      </c>
      <c r="AG33">
        <v>0.68</v>
      </c>
      <c r="AH33">
        <v>43.5</v>
      </c>
      <c r="AI33">
        <v>0</v>
      </c>
      <c r="AJ33">
        <v>38.659999999999997</v>
      </c>
      <c r="AK33">
        <v>3.03</v>
      </c>
      <c r="AL33">
        <v>112.61</v>
      </c>
      <c r="AM33">
        <v>0</v>
      </c>
      <c r="AN33">
        <v>42.05</v>
      </c>
      <c r="AO33">
        <v>32.86</v>
      </c>
      <c r="AP33">
        <v>21.27</v>
      </c>
      <c r="AQ33">
        <v>130</v>
      </c>
      <c r="AR33">
        <v>0</v>
      </c>
      <c r="AS33">
        <v>6.64</v>
      </c>
      <c r="AT33">
        <v>18</v>
      </c>
      <c r="AU33">
        <v>19.420000000000002</v>
      </c>
    </row>
    <row r="34" spans="1:47">
      <c r="A34" t="s">
        <v>281</v>
      </c>
      <c r="G34" t="s">
        <v>76</v>
      </c>
      <c r="H34" s="73">
        <v>258.64</v>
      </c>
      <c r="I34" s="46">
        <v>184.89999999999998</v>
      </c>
      <c r="J34" s="46">
        <v>119.25</v>
      </c>
      <c r="K34" s="46">
        <v>43.5</v>
      </c>
      <c r="L34" s="46">
        <v>1.86</v>
      </c>
      <c r="M34" s="74">
        <v>0</v>
      </c>
      <c r="N34" s="73">
        <v>0</v>
      </c>
      <c r="O34" s="46">
        <v>148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1.86</v>
      </c>
      <c r="Y34">
        <v>0</v>
      </c>
      <c r="Z34">
        <v>50.02</v>
      </c>
      <c r="AA34">
        <v>63.02</v>
      </c>
      <c r="AB34">
        <v>100.04</v>
      </c>
      <c r="AC34">
        <v>24.16</v>
      </c>
      <c r="AD34">
        <v>0</v>
      </c>
      <c r="AE34">
        <v>0</v>
      </c>
      <c r="AF34">
        <v>48.33</v>
      </c>
      <c r="AG34">
        <v>0.68</v>
      </c>
      <c r="AH34">
        <v>43.5</v>
      </c>
      <c r="AI34">
        <v>0</v>
      </c>
      <c r="AJ34">
        <v>38.659999999999997</v>
      </c>
      <c r="AK34">
        <v>3.03</v>
      </c>
      <c r="AL34">
        <v>112.61</v>
      </c>
      <c r="AM34">
        <v>0</v>
      </c>
      <c r="AN34">
        <v>42.05</v>
      </c>
      <c r="AO34">
        <v>32.86</v>
      </c>
      <c r="AP34">
        <v>21.27</v>
      </c>
      <c r="AQ34">
        <v>130</v>
      </c>
      <c r="AR34">
        <v>0</v>
      </c>
      <c r="AS34">
        <v>6.64</v>
      </c>
      <c r="AT34">
        <v>18</v>
      </c>
      <c r="AU34">
        <v>19.420000000000002</v>
      </c>
    </row>
    <row r="35" spans="1:47">
      <c r="A35" t="s">
        <v>283</v>
      </c>
      <c r="G35" t="s">
        <v>77</v>
      </c>
      <c r="H35" s="73">
        <v>258.93</v>
      </c>
      <c r="I35" s="46">
        <v>184.89999999999998</v>
      </c>
      <c r="J35" s="46">
        <v>119.25</v>
      </c>
      <c r="K35" s="46">
        <v>43.5</v>
      </c>
      <c r="L35" s="46">
        <v>2.2599999999999998</v>
      </c>
      <c r="M35" s="74">
        <v>0</v>
      </c>
      <c r="N35" s="73">
        <v>0</v>
      </c>
      <c r="O35" s="46">
        <v>148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2.2599999999999998</v>
      </c>
      <c r="Y35">
        <v>0</v>
      </c>
      <c r="Z35">
        <v>50.02</v>
      </c>
      <c r="AA35">
        <v>63.02</v>
      </c>
      <c r="AB35">
        <v>100.04</v>
      </c>
      <c r="AC35">
        <v>24.16</v>
      </c>
      <c r="AD35">
        <v>0</v>
      </c>
      <c r="AE35">
        <v>0</v>
      </c>
      <c r="AF35">
        <v>48.33</v>
      </c>
      <c r="AG35">
        <v>0.97</v>
      </c>
      <c r="AH35">
        <v>43.5</v>
      </c>
      <c r="AI35">
        <v>0</v>
      </c>
      <c r="AJ35">
        <v>38.659999999999997</v>
      </c>
      <c r="AK35">
        <v>3.03</v>
      </c>
      <c r="AL35">
        <v>112.61</v>
      </c>
      <c r="AM35">
        <v>0</v>
      </c>
      <c r="AN35">
        <v>42.05</v>
      </c>
      <c r="AO35">
        <v>32.86</v>
      </c>
      <c r="AP35">
        <v>21.27</v>
      </c>
      <c r="AQ35">
        <v>130</v>
      </c>
      <c r="AR35">
        <v>0</v>
      </c>
      <c r="AS35">
        <v>6.64</v>
      </c>
      <c r="AT35">
        <v>18</v>
      </c>
      <c r="AU35">
        <v>19.420000000000002</v>
      </c>
    </row>
    <row r="36" spans="1:47">
      <c r="A36" t="s">
        <v>315</v>
      </c>
      <c r="G36" t="s">
        <v>78</v>
      </c>
      <c r="H36" s="73">
        <v>258.93</v>
      </c>
      <c r="I36" s="46">
        <v>184.89999999999998</v>
      </c>
      <c r="J36" s="46">
        <v>119.25</v>
      </c>
      <c r="K36" s="46">
        <v>43.5</v>
      </c>
      <c r="L36" s="46">
        <v>2.84</v>
      </c>
      <c r="M36" s="74">
        <v>0</v>
      </c>
      <c r="N36" s="73">
        <v>0</v>
      </c>
      <c r="O36" s="46">
        <v>148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2.84</v>
      </c>
      <c r="Y36">
        <v>0</v>
      </c>
      <c r="Z36">
        <v>50.02</v>
      </c>
      <c r="AA36">
        <v>63.02</v>
      </c>
      <c r="AB36">
        <v>100.04</v>
      </c>
      <c r="AC36">
        <v>24.16</v>
      </c>
      <c r="AD36">
        <v>0</v>
      </c>
      <c r="AE36">
        <v>0</v>
      </c>
      <c r="AF36">
        <v>48.33</v>
      </c>
      <c r="AG36">
        <v>0.97</v>
      </c>
      <c r="AH36">
        <v>43.5</v>
      </c>
      <c r="AI36">
        <v>0</v>
      </c>
      <c r="AJ36">
        <v>38.659999999999997</v>
      </c>
      <c r="AK36">
        <v>3.03</v>
      </c>
      <c r="AL36">
        <v>112.61</v>
      </c>
      <c r="AM36">
        <v>0</v>
      </c>
      <c r="AN36">
        <v>42.05</v>
      </c>
      <c r="AO36">
        <v>32.86</v>
      </c>
      <c r="AP36">
        <v>21.27</v>
      </c>
      <c r="AQ36">
        <v>130</v>
      </c>
      <c r="AR36">
        <v>0</v>
      </c>
      <c r="AS36">
        <v>6.64</v>
      </c>
      <c r="AT36">
        <v>18</v>
      </c>
      <c r="AU36">
        <v>19.420000000000002</v>
      </c>
    </row>
    <row r="37" spans="1:47">
      <c r="A37" t="s">
        <v>316</v>
      </c>
      <c r="G37" t="s">
        <v>79</v>
      </c>
      <c r="H37" s="73">
        <v>259.93</v>
      </c>
      <c r="I37" s="46">
        <v>184.89999999999998</v>
      </c>
      <c r="J37" s="46">
        <v>119.25</v>
      </c>
      <c r="K37" s="46">
        <v>43.5</v>
      </c>
      <c r="L37" s="46">
        <v>3.4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3.4</v>
      </c>
      <c r="Y37">
        <v>0</v>
      </c>
      <c r="Z37">
        <v>50.02</v>
      </c>
      <c r="AA37">
        <v>63.02</v>
      </c>
      <c r="AB37">
        <v>100.04</v>
      </c>
      <c r="AC37">
        <v>24.16</v>
      </c>
      <c r="AD37">
        <v>0</v>
      </c>
      <c r="AE37">
        <v>0</v>
      </c>
      <c r="AF37">
        <v>48.33</v>
      </c>
      <c r="AG37">
        <v>0.97</v>
      </c>
      <c r="AH37">
        <v>43.5</v>
      </c>
      <c r="AI37">
        <v>0</v>
      </c>
      <c r="AJ37">
        <v>38.659999999999997</v>
      </c>
      <c r="AK37">
        <v>4.03</v>
      </c>
      <c r="AL37">
        <v>112.61</v>
      </c>
      <c r="AM37">
        <v>0</v>
      </c>
      <c r="AN37">
        <v>42.05</v>
      </c>
      <c r="AO37">
        <v>32.86</v>
      </c>
      <c r="AP37">
        <v>21.27</v>
      </c>
      <c r="AQ37">
        <v>130</v>
      </c>
      <c r="AR37">
        <v>0</v>
      </c>
      <c r="AS37">
        <v>6.64</v>
      </c>
      <c r="AT37">
        <v>0</v>
      </c>
      <c r="AU37">
        <v>19.420000000000002</v>
      </c>
    </row>
    <row r="38" spans="1:47">
      <c r="A38" t="s">
        <v>317</v>
      </c>
      <c r="G38" t="s">
        <v>80</v>
      </c>
      <c r="H38" s="73">
        <v>259.93</v>
      </c>
      <c r="I38" s="46">
        <v>184.89999999999998</v>
      </c>
      <c r="J38" s="46">
        <v>119.25</v>
      </c>
      <c r="K38" s="46">
        <v>43.5</v>
      </c>
      <c r="L38" s="46">
        <v>3.74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3.74</v>
      </c>
      <c r="Y38">
        <v>0</v>
      </c>
      <c r="Z38">
        <v>50.02</v>
      </c>
      <c r="AA38">
        <v>63.02</v>
      </c>
      <c r="AB38">
        <v>100.04</v>
      </c>
      <c r="AC38">
        <v>24.16</v>
      </c>
      <c r="AD38">
        <v>0</v>
      </c>
      <c r="AE38">
        <v>0</v>
      </c>
      <c r="AF38">
        <v>48.33</v>
      </c>
      <c r="AG38">
        <v>0.97</v>
      </c>
      <c r="AH38">
        <v>43.5</v>
      </c>
      <c r="AI38">
        <v>0</v>
      </c>
      <c r="AJ38">
        <v>38.659999999999997</v>
      </c>
      <c r="AK38">
        <v>4.03</v>
      </c>
      <c r="AL38">
        <v>112.61</v>
      </c>
      <c r="AM38">
        <v>0</v>
      </c>
      <c r="AN38">
        <v>42.05</v>
      </c>
      <c r="AO38">
        <v>32.86</v>
      </c>
      <c r="AP38">
        <v>21.27</v>
      </c>
      <c r="AQ38">
        <v>130</v>
      </c>
      <c r="AR38">
        <v>0</v>
      </c>
      <c r="AS38">
        <v>6.64</v>
      </c>
      <c r="AT38">
        <v>0</v>
      </c>
      <c r="AU38">
        <v>19.420000000000002</v>
      </c>
    </row>
    <row r="39" spans="1:47">
      <c r="A39" t="s">
        <v>318</v>
      </c>
      <c r="G39" t="s">
        <v>81</v>
      </c>
      <c r="H39" s="73">
        <v>259.93</v>
      </c>
      <c r="I39" s="46">
        <v>184.89999999999998</v>
      </c>
      <c r="J39" s="46">
        <v>119.25</v>
      </c>
      <c r="K39" s="46">
        <v>67.67</v>
      </c>
      <c r="L39" s="46">
        <v>4.3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15.95</v>
      </c>
      <c r="X39">
        <v>4.3</v>
      </c>
      <c r="Y39">
        <v>0</v>
      </c>
      <c r="Z39">
        <v>50.02</v>
      </c>
      <c r="AA39">
        <v>63.02</v>
      </c>
      <c r="AB39">
        <v>100.04</v>
      </c>
      <c r="AC39">
        <v>24.16</v>
      </c>
      <c r="AD39">
        <v>8.2200000000000006</v>
      </c>
      <c r="AE39">
        <v>0</v>
      </c>
      <c r="AF39">
        <v>48.33</v>
      </c>
      <c r="AG39">
        <v>0.97</v>
      </c>
      <c r="AH39">
        <v>43.5</v>
      </c>
      <c r="AI39">
        <v>0</v>
      </c>
      <c r="AJ39">
        <v>38.659999999999997</v>
      </c>
      <c r="AK39">
        <v>4.03</v>
      </c>
      <c r="AL39">
        <v>112.61</v>
      </c>
      <c r="AM39">
        <v>0</v>
      </c>
      <c r="AN39">
        <v>42.05</v>
      </c>
      <c r="AO39">
        <v>32.86</v>
      </c>
      <c r="AP39">
        <v>21.27</v>
      </c>
      <c r="AQ39">
        <v>130</v>
      </c>
      <c r="AR39">
        <v>0</v>
      </c>
      <c r="AS39">
        <v>6.64</v>
      </c>
      <c r="AT39">
        <v>0</v>
      </c>
      <c r="AU39">
        <v>19.420000000000002</v>
      </c>
    </row>
    <row r="40" spans="1:47">
      <c r="A40" t="s">
        <v>338</v>
      </c>
      <c r="G40" t="s">
        <v>82</v>
      </c>
      <c r="H40" s="73">
        <v>259.93</v>
      </c>
      <c r="I40" s="46">
        <v>184.89999999999998</v>
      </c>
      <c r="J40" s="46">
        <v>119.25</v>
      </c>
      <c r="K40" s="46">
        <v>67.67</v>
      </c>
      <c r="L40" s="46">
        <v>4.6399999999999997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15.95</v>
      </c>
      <c r="X40">
        <v>4.6399999999999997</v>
      </c>
      <c r="Y40">
        <v>0</v>
      </c>
      <c r="Z40">
        <v>50.02</v>
      </c>
      <c r="AA40">
        <v>63.02</v>
      </c>
      <c r="AB40">
        <v>100.04</v>
      </c>
      <c r="AC40">
        <v>24.16</v>
      </c>
      <c r="AD40">
        <v>8.2200000000000006</v>
      </c>
      <c r="AE40">
        <v>0</v>
      </c>
      <c r="AF40">
        <v>48.33</v>
      </c>
      <c r="AG40">
        <v>0.97</v>
      </c>
      <c r="AH40">
        <v>43.5</v>
      </c>
      <c r="AI40">
        <v>0</v>
      </c>
      <c r="AJ40">
        <v>38.659999999999997</v>
      </c>
      <c r="AK40">
        <v>4.03</v>
      </c>
      <c r="AL40">
        <v>112.61</v>
      </c>
      <c r="AM40">
        <v>0</v>
      </c>
      <c r="AN40">
        <v>42.05</v>
      </c>
      <c r="AO40">
        <v>32.86</v>
      </c>
      <c r="AP40">
        <v>21.27</v>
      </c>
      <c r="AQ40">
        <v>130</v>
      </c>
      <c r="AR40">
        <v>0</v>
      </c>
      <c r="AS40">
        <v>6.64</v>
      </c>
      <c r="AT40">
        <v>0</v>
      </c>
      <c r="AU40">
        <v>19.420000000000002</v>
      </c>
    </row>
    <row r="41" spans="1:47">
      <c r="A41" t="s">
        <v>339</v>
      </c>
      <c r="G41" t="s">
        <v>83</v>
      </c>
      <c r="H41" s="73">
        <v>259.93</v>
      </c>
      <c r="I41" s="46">
        <v>184.89999999999998</v>
      </c>
      <c r="J41" s="46">
        <v>119.25</v>
      </c>
      <c r="K41" s="46">
        <v>67.67</v>
      </c>
      <c r="L41" s="46">
        <v>4.83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15.95</v>
      </c>
      <c r="X41">
        <v>4.83</v>
      </c>
      <c r="Y41">
        <v>0</v>
      </c>
      <c r="Z41">
        <v>50.02</v>
      </c>
      <c r="AA41">
        <v>63.02</v>
      </c>
      <c r="AB41">
        <v>100.04</v>
      </c>
      <c r="AC41">
        <v>24.16</v>
      </c>
      <c r="AD41">
        <v>8.2200000000000006</v>
      </c>
      <c r="AE41">
        <v>0</v>
      </c>
      <c r="AF41">
        <v>48.33</v>
      </c>
      <c r="AG41">
        <v>0.97</v>
      </c>
      <c r="AH41">
        <v>43.5</v>
      </c>
      <c r="AI41">
        <v>0</v>
      </c>
      <c r="AJ41">
        <v>38.659999999999997</v>
      </c>
      <c r="AK41">
        <v>4.03</v>
      </c>
      <c r="AL41">
        <v>112.61</v>
      </c>
      <c r="AM41">
        <v>0</v>
      </c>
      <c r="AN41">
        <v>42.05</v>
      </c>
      <c r="AO41">
        <v>32.86</v>
      </c>
      <c r="AP41">
        <v>21.27</v>
      </c>
      <c r="AQ41">
        <v>130</v>
      </c>
      <c r="AR41">
        <v>0</v>
      </c>
      <c r="AS41">
        <v>6.64</v>
      </c>
      <c r="AT41">
        <v>0</v>
      </c>
      <c r="AU41">
        <v>19.420000000000002</v>
      </c>
    </row>
    <row r="42" spans="1:47">
      <c r="A42" t="s">
        <v>340</v>
      </c>
      <c r="G42" t="s">
        <v>84</v>
      </c>
      <c r="H42" s="73">
        <v>259.93</v>
      </c>
      <c r="I42" s="46">
        <v>184.89999999999998</v>
      </c>
      <c r="J42" s="46">
        <v>119.25</v>
      </c>
      <c r="K42" s="46">
        <v>67.67</v>
      </c>
      <c r="L42" s="46">
        <v>5.32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15.95</v>
      </c>
      <c r="X42">
        <v>5.32</v>
      </c>
      <c r="Y42">
        <v>0</v>
      </c>
      <c r="Z42">
        <v>50.02</v>
      </c>
      <c r="AA42">
        <v>63.02</v>
      </c>
      <c r="AB42">
        <v>100.04</v>
      </c>
      <c r="AC42">
        <v>24.16</v>
      </c>
      <c r="AD42">
        <v>8.2200000000000006</v>
      </c>
      <c r="AE42">
        <v>0</v>
      </c>
      <c r="AF42">
        <v>48.33</v>
      </c>
      <c r="AG42">
        <v>0.97</v>
      </c>
      <c r="AH42">
        <v>43.5</v>
      </c>
      <c r="AI42">
        <v>0</v>
      </c>
      <c r="AJ42">
        <v>38.659999999999997</v>
      </c>
      <c r="AK42">
        <v>4.03</v>
      </c>
      <c r="AL42">
        <v>112.61</v>
      </c>
      <c r="AM42">
        <v>0</v>
      </c>
      <c r="AN42">
        <v>42.05</v>
      </c>
      <c r="AO42">
        <v>32.86</v>
      </c>
      <c r="AP42">
        <v>21.27</v>
      </c>
      <c r="AQ42">
        <v>130</v>
      </c>
      <c r="AR42">
        <v>0</v>
      </c>
      <c r="AS42">
        <v>6.64</v>
      </c>
      <c r="AT42">
        <v>0</v>
      </c>
      <c r="AU42">
        <v>19.420000000000002</v>
      </c>
    </row>
    <row r="43" spans="1:47">
      <c r="A43" t="s">
        <v>346</v>
      </c>
      <c r="G43" t="s">
        <v>85</v>
      </c>
      <c r="H43" s="73">
        <v>262.96999999999997</v>
      </c>
      <c r="I43" s="46">
        <v>184.89999999999998</v>
      </c>
      <c r="J43" s="46">
        <v>119.16</v>
      </c>
      <c r="K43" s="46">
        <v>67.67</v>
      </c>
      <c r="L43" s="46">
        <v>5.41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15.95</v>
      </c>
      <c r="X43">
        <v>5.41</v>
      </c>
      <c r="Y43">
        <v>0</v>
      </c>
      <c r="Z43">
        <v>50.02</v>
      </c>
      <c r="AA43">
        <v>63.02</v>
      </c>
      <c r="AB43">
        <v>100.04</v>
      </c>
      <c r="AC43">
        <v>24.16</v>
      </c>
      <c r="AD43">
        <v>8.2200000000000006</v>
      </c>
      <c r="AE43">
        <v>0</v>
      </c>
      <c r="AF43">
        <v>48.33</v>
      </c>
      <c r="AG43">
        <v>0.97</v>
      </c>
      <c r="AH43">
        <v>43.5</v>
      </c>
      <c r="AI43">
        <v>0</v>
      </c>
      <c r="AJ43">
        <v>38.659999999999997</v>
      </c>
      <c r="AK43">
        <v>7.07</v>
      </c>
      <c r="AL43">
        <v>112.61</v>
      </c>
      <c r="AM43">
        <v>0</v>
      </c>
      <c r="AN43">
        <v>42.05</v>
      </c>
      <c r="AO43">
        <v>32.86</v>
      </c>
      <c r="AP43">
        <v>21.27</v>
      </c>
      <c r="AQ43">
        <v>130</v>
      </c>
      <c r="AR43">
        <v>0</v>
      </c>
      <c r="AS43">
        <v>6.55</v>
      </c>
      <c r="AT43">
        <v>0</v>
      </c>
      <c r="AU43">
        <v>19.420000000000002</v>
      </c>
    </row>
    <row r="44" spans="1:47">
      <c r="A44" t="s">
        <v>350</v>
      </c>
      <c r="G44" t="s">
        <v>86</v>
      </c>
      <c r="H44" s="73">
        <v>262.96999999999997</v>
      </c>
      <c r="I44" s="46">
        <v>184.89999999999998</v>
      </c>
      <c r="J44" s="46">
        <v>119.16</v>
      </c>
      <c r="K44" s="46">
        <v>67.67</v>
      </c>
      <c r="L44" s="46">
        <v>5.69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15.95</v>
      </c>
      <c r="X44">
        <v>5.69</v>
      </c>
      <c r="Y44">
        <v>0</v>
      </c>
      <c r="Z44">
        <v>50.02</v>
      </c>
      <c r="AA44">
        <v>63.02</v>
      </c>
      <c r="AB44">
        <v>100.04</v>
      </c>
      <c r="AC44">
        <v>24.16</v>
      </c>
      <c r="AD44">
        <v>8.2200000000000006</v>
      </c>
      <c r="AE44">
        <v>0</v>
      </c>
      <c r="AF44">
        <v>48.33</v>
      </c>
      <c r="AG44">
        <v>0.97</v>
      </c>
      <c r="AH44">
        <v>43.5</v>
      </c>
      <c r="AI44">
        <v>0</v>
      </c>
      <c r="AJ44">
        <v>38.659999999999997</v>
      </c>
      <c r="AK44">
        <v>7.07</v>
      </c>
      <c r="AL44">
        <v>112.61</v>
      </c>
      <c r="AM44">
        <v>0</v>
      </c>
      <c r="AN44">
        <v>42.05</v>
      </c>
      <c r="AO44">
        <v>32.86</v>
      </c>
      <c r="AP44">
        <v>21.27</v>
      </c>
      <c r="AQ44">
        <v>130</v>
      </c>
      <c r="AR44">
        <v>0</v>
      </c>
      <c r="AS44">
        <v>6.55</v>
      </c>
      <c r="AT44">
        <v>0</v>
      </c>
      <c r="AU44">
        <v>19.420000000000002</v>
      </c>
    </row>
    <row r="45" spans="1:47">
      <c r="A45" t="s">
        <v>373</v>
      </c>
      <c r="G45" t="s">
        <v>87</v>
      </c>
      <c r="H45" s="73">
        <v>262.96999999999997</v>
      </c>
      <c r="I45" s="46">
        <v>184.89999999999998</v>
      </c>
      <c r="J45" s="46">
        <v>119.16</v>
      </c>
      <c r="K45" s="46">
        <v>67.67</v>
      </c>
      <c r="L45" s="46">
        <v>5.8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15.95</v>
      </c>
      <c r="X45">
        <v>5.8</v>
      </c>
      <c r="Y45">
        <v>0</v>
      </c>
      <c r="Z45">
        <v>50.02</v>
      </c>
      <c r="AA45">
        <v>63.02</v>
      </c>
      <c r="AB45">
        <v>100.04</v>
      </c>
      <c r="AC45">
        <v>24.16</v>
      </c>
      <c r="AD45">
        <v>8.2200000000000006</v>
      </c>
      <c r="AE45">
        <v>0</v>
      </c>
      <c r="AF45">
        <v>48.33</v>
      </c>
      <c r="AG45">
        <v>0.97</v>
      </c>
      <c r="AH45">
        <v>43.5</v>
      </c>
      <c r="AI45">
        <v>0</v>
      </c>
      <c r="AJ45">
        <v>38.659999999999997</v>
      </c>
      <c r="AK45">
        <v>7.07</v>
      </c>
      <c r="AL45">
        <v>112.61</v>
      </c>
      <c r="AM45">
        <v>0</v>
      </c>
      <c r="AN45">
        <v>42.05</v>
      </c>
      <c r="AO45">
        <v>32.86</v>
      </c>
      <c r="AP45">
        <v>21.27</v>
      </c>
      <c r="AQ45">
        <v>130</v>
      </c>
      <c r="AR45">
        <v>0</v>
      </c>
      <c r="AS45">
        <v>6.55</v>
      </c>
      <c r="AT45">
        <v>0</v>
      </c>
      <c r="AU45">
        <v>19.420000000000002</v>
      </c>
    </row>
    <row r="46" spans="1:47">
      <c r="A46" t="s">
        <v>374</v>
      </c>
      <c r="G46" t="s">
        <v>88</v>
      </c>
      <c r="H46" s="73">
        <v>262.96999999999997</v>
      </c>
      <c r="I46" s="46">
        <v>184.89999999999998</v>
      </c>
      <c r="J46" s="46">
        <v>119.16</v>
      </c>
      <c r="K46" s="46">
        <v>67.67</v>
      </c>
      <c r="L46" s="46">
        <v>5.99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15.95</v>
      </c>
      <c r="X46">
        <v>5.99</v>
      </c>
      <c r="Y46">
        <v>0</v>
      </c>
      <c r="Z46">
        <v>50.02</v>
      </c>
      <c r="AA46">
        <v>63.02</v>
      </c>
      <c r="AB46">
        <v>100.04</v>
      </c>
      <c r="AC46">
        <v>24.16</v>
      </c>
      <c r="AD46">
        <v>8.2200000000000006</v>
      </c>
      <c r="AE46">
        <v>0</v>
      </c>
      <c r="AF46">
        <v>48.33</v>
      </c>
      <c r="AG46">
        <v>0.97</v>
      </c>
      <c r="AH46">
        <v>43.5</v>
      </c>
      <c r="AI46">
        <v>0</v>
      </c>
      <c r="AJ46">
        <v>38.659999999999997</v>
      </c>
      <c r="AK46">
        <v>7.07</v>
      </c>
      <c r="AL46">
        <v>112.61</v>
      </c>
      <c r="AM46">
        <v>0</v>
      </c>
      <c r="AN46">
        <v>42.05</v>
      </c>
      <c r="AO46">
        <v>32.86</v>
      </c>
      <c r="AP46">
        <v>21.27</v>
      </c>
      <c r="AQ46">
        <v>130</v>
      </c>
      <c r="AR46">
        <v>0</v>
      </c>
      <c r="AS46">
        <v>6.55</v>
      </c>
      <c r="AT46">
        <v>0</v>
      </c>
      <c r="AU46">
        <v>19.420000000000002</v>
      </c>
    </row>
    <row r="47" spans="1:47">
      <c r="A47" t="s">
        <v>378</v>
      </c>
      <c r="G47" t="s">
        <v>89</v>
      </c>
      <c r="H47" s="73">
        <v>262.96999999999997</v>
      </c>
      <c r="I47" s="46">
        <v>184.89999999999998</v>
      </c>
      <c r="J47" s="46">
        <v>119.16</v>
      </c>
      <c r="K47" s="46">
        <v>67.67</v>
      </c>
      <c r="L47" s="46">
        <v>6.19</v>
      </c>
      <c r="M47" s="74">
        <v>0</v>
      </c>
      <c r="N47" s="73">
        <v>0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15.95</v>
      </c>
      <c r="X47">
        <v>6.19</v>
      </c>
      <c r="Y47">
        <v>0</v>
      </c>
      <c r="Z47">
        <v>50.02</v>
      </c>
      <c r="AA47">
        <v>63.02</v>
      </c>
      <c r="AB47">
        <v>100.04</v>
      </c>
      <c r="AC47">
        <v>24.16</v>
      </c>
      <c r="AD47">
        <v>8.2200000000000006</v>
      </c>
      <c r="AE47">
        <v>0</v>
      </c>
      <c r="AF47">
        <v>48.33</v>
      </c>
      <c r="AG47">
        <v>0.97</v>
      </c>
      <c r="AH47">
        <v>43.5</v>
      </c>
      <c r="AI47">
        <v>0</v>
      </c>
      <c r="AJ47">
        <v>38.659999999999997</v>
      </c>
      <c r="AK47">
        <v>7.07</v>
      </c>
      <c r="AL47">
        <v>112.61</v>
      </c>
      <c r="AM47">
        <v>0</v>
      </c>
      <c r="AN47">
        <v>42.05</v>
      </c>
      <c r="AO47">
        <v>32.86</v>
      </c>
      <c r="AP47">
        <v>21.27</v>
      </c>
      <c r="AQ47">
        <v>100</v>
      </c>
      <c r="AR47">
        <v>0</v>
      </c>
      <c r="AS47">
        <v>6.55</v>
      </c>
      <c r="AT47">
        <v>0</v>
      </c>
      <c r="AU47">
        <v>19.420000000000002</v>
      </c>
    </row>
    <row r="48" spans="1:47">
      <c r="A48" t="s">
        <v>382</v>
      </c>
      <c r="G48" t="s">
        <v>90</v>
      </c>
      <c r="H48" s="73">
        <v>262.96999999999997</v>
      </c>
      <c r="I48" s="46">
        <v>184.89999999999998</v>
      </c>
      <c r="J48" s="46">
        <v>119.16</v>
      </c>
      <c r="K48" s="46">
        <v>67.67</v>
      </c>
      <c r="L48" s="46">
        <v>6.28</v>
      </c>
      <c r="M48" s="74">
        <v>0</v>
      </c>
      <c r="N48" s="73">
        <v>0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15.95</v>
      </c>
      <c r="X48">
        <v>6.28</v>
      </c>
      <c r="Y48">
        <v>0</v>
      </c>
      <c r="Z48">
        <v>50.02</v>
      </c>
      <c r="AA48">
        <v>63.02</v>
      </c>
      <c r="AB48">
        <v>100.04</v>
      </c>
      <c r="AC48">
        <v>24.16</v>
      </c>
      <c r="AD48">
        <v>8.2200000000000006</v>
      </c>
      <c r="AE48">
        <v>0</v>
      </c>
      <c r="AF48">
        <v>48.33</v>
      </c>
      <c r="AG48">
        <v>0.97</v>
      </c>
      <c r="AH48">
        <v>43.5</v>
      </c>
      <c r="AI48">
        <v>0</v>
      </c>
      <c r="AJ48">
        <v>38.659999999999997</v>
      </c>
      <c r="AK48">
        <v>7.07</v>
      </c>
      <c r="AL48">
        <v>112.61</v>
      </c>
      <c r="AM48">
        <v>0</v>
      </c>
      <c r="AN48">
        <v>42.05</v>
      </c>
      <c r="AO48">
        <v>32.86</v>
      </c>
      <c r="AP48">
        <v>21.27</v>
      </c>
      <c r="AQ48">
        <v>100</v>
      </c>
      <c r="AR48">
        <v>0</v>
      </c>
      <c r="AS48">
        <v>6.55</v>
      </c>
      <c r="AT48">
        <v>0</v>
      </c>
      <c r="AU48">
        <v>19.420000000000002</v>
      </c>
    </row>
    <row r="49" spans="1:47">
      <c r="A49" t="s">
        <v>383</v>
      </c>
      <c r="G49" t="s">
        <v>91</v>
      </c>
      <c r="H49" s="73">
        <v>262.96999999999997</v>
      </c>
      <c r="I49" s="46">
        <v>184.89999999999998</v>
      </c>
      <c r="J49" s="46">
        <v>119.16</v>
      </c>
      <c r="K49" s="46">
        <v>67.67</v>
      </c>
      <c r="L49" s="46">
        <v>6.48</v>
      </c>
      <c r="M49" s="74">
        <v>0</v>
      </c>
      <c r="N49" s="73">
        <v>0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15.95</v>
      </c>
      <c r="X49">
        <v>6.48</v>
      </c>
      <c r="Y49">
        <v>0</v>
      </c>
      <c r="Z49">
        <v>50.02</v>
      </c>
      <c r="AA49">
        <v>63.02</v>
      </c>
      <c r="AB49">
        <v>100.04</v>
      </c>
      <c r="AC49">
        <v>24.16</v>
      </c>
      <c r="AD49">
        <v>8.2200000000000006</v>
      </c>
      <c r="AE49">
        <v>0</v>
      </c>
      <c r="AF49">
        <v>48.33</v>
      </c>
      <c r="AG49">
        <v>0.97</v>
      </c>
      <c r="AH49">
        <v>43.5</v>
      </c>
      <c r="AI49">
        <v>0</v>
      </c>
      <c r="AJ49">
        <v>38.659999999999997</v>
      </c>
      <c r="AK49">
        <v>7.07</v>
      </c>
      <c r="AL49">
        <v>112.61</v>
      </c>
      <c r="AM49">
        <v>0</v>
      </c>
      <c r="AN49">
        <v>42.05</v>
      </c>
      <c r="AO49">
        <v>32.86</v>
      </c>
      <c r="AP49">
        <v>21.27</v>
      </c>
      <c r="AQ49">
        <v>100</v>
      </c>
      <c r="AR49">
        <v>0</v>
      </c>
      <c r="AS49">
        <v>6.55</v>
      </c>
      <c r="AT49">
        <v>0</v>
      </c>
      <c r="AU49">
        <v>19.420000000000002</v>
      </c>
    </row>
    <row r="50" spans="1:47">
      <c r="A50" t="s">
        <v>384</v>
      </c>
      <c r="G50" t="s">
        <v>92</v>
      </c>
      <c r="H50" s="73">
        <v>262.96999999999997</v>
      </c>
      <c r="I50" s="46">
        <v>184.89999999999998</v>
      </c>
      <c r="J50" s="46">
        <v>119.16</v>
      </c>
      <c r="K50" s="46">
        <v>67.67</v>
      </c>
      <c r="L50" s="46">
        <v>6.57</v>
      </c>
      <c r="M50" s="74">
        <v>0</v>
      </c>
      <c r="N50" s="73">
        <v>0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15.95</v>
      </c>
      <c r="X50">
        <v>6.57</v>
      </c>
      <c r="Y50">
        <v>0</v>
      </c>
      <c r="Z50">
        <v>50.02</v>
      </c>
      <c r="AA50">
        <v>63.02</v>
      </c>
      <c r="AB50">
        <v>100.04</v>
      </c>
      <c r="AC50">
        <v>24.16</v>
      </c>
      <c r="AD50">
        <v>8.2200000000000006</v>
      </c>
      <c r="AE50">
        <v>0</v>
      </c>
      <c r="AF50">
        <v>48.33</v>
      </c>
      <c r="AG50">
        <v>0.97</v>
      </c>
      <c r="AH50">
        <v>43.5</v>
      </c>
      <c r="AI50">
        <v>0</v>
      </c>
      <c r="AJ50">
        <v>38.659999999999997</v>
      </c>
      <c r="AK50">
        <v>7.07</v>
      </c>
      <c r="AL50">
        <v>112.61</v>
      </c>
      <c r="AM50">
        <v>0</v>
      </c>
      <c r="AN50">
        <v>42.05</v>
      </c>
      <c r="AO50">
        <v>32.86</v>
      </c>
      <c r="AP50">
        <v>21.27</v>
      </c>
      <c r="AQ50">
        <v>100</v>
      </c>
      <c r="AR50">
        <v>0</v>
      </c>
      <c r="AS50">
        <v>6.55</v>
      </c>
      <c r="AT50">
        <v>0</v>
      </c>
      <c r="AU50">
        <v>19.420000000000002</v>
      </c>
    </row>
    <row r="51" spans="1:47">
      <c r="A51" t="s">
        <v>386</v>
      </c>
      <c r="G51" t="s">
        <v>93</v>
      </c>
      <c r="H51" s="73">
        <v>262.96999999999997</v>
      </c>
      <c r="I51" s="46">
        <v>184.89999999999998</v>
      </c>
      <c r="J51" s="46">
        <v>119.16</v>
      </c>
      <c r="K51" s="46">
        <v>67.67</v>
      </c>
      <c r="L51" s="46">
        <v>6.67</v>
      </c>
      <c r="M51" s="74">
        <v>0</v>
      </c>
      <c r="N51" s="73">
        <v>0</v>
      </c>
      <c r="O51" s="46">
        <v>80</v>
      </c>
      <c r="P51" s="46">
        <v>0</v>
      </c>
      <c r="Q51" s="46">
        <v>0</v>
      </c>
      <c r="R51" s="46">
        <v>0</v>
      </c>
      <c r="S51" s="74">
        <v>0</v>
      </c>
      <c r="W51">
        <v>15.95</v>
      </c>
      <c r="X51">
        <v>6.67</v>
      </c>
      <c r="Y51">
        <v>0</v>
      </c>
      <c r="Z51">
        <v>50.02</v>
      </c>
      <c r="AA51">
        <v>63.02</v>
      </c>
      <c r="AB51">
        <v>100.04</v>
      </c>
      <c r="AC51">
        <v>24.16</v>
      </c>
      <c r="AD51">
        <v>8.2200000000000006</v>
      </c>
      <c r="AE51">
        <v>0</v>
      </c>
      <c r="AF51">
        <v>48.33</v>
      </c>
      <c r="AG51">
        <v>0.97</v>
      </c>
      <c r="AH51">
        <v>43.5</v>
      </c>
      <c r="AI51">
        <v>0</v>
      </c>
      <c r="AJ51">
        <v>38.659999999999997</v>
      </c>
      <c r="AK51">
        <v>7.07</v>
      </c>
      <c r="AL51">
        <v>112.61</v>
      </c>
      <c r="AM51">
        <v>0</v>
      </c>
      <c r="AN51">
        <v>42.05</v>
      </c>
      <c r="AO51">
        <v>32.86</v>
      </c>
      <c r="AP51">
        <v>21.27</v>
      </c>
      <c r="AQ51">
        <v>80</v>
      </c>
      <c r="AR51">
        <v>0</v>
      </c>
      <c r="AS51">
        <v>6.55</v>
      </c>
      <c r="AT51">
        <v>0</v>
      </c>
      <c r="AU51">
        <v>19.420000000000002</v>
      </c>
    </row>
    <row r="52" spans="1:47">
      <c r="A52" t="s">
        <v>387</v>
      </c>
      <c r="G52" t="s">
        <v>94</v>
      </c>
      <c r="H52" s="73">
        <v>262.96999999999997</v>
      </c>
      <c r="I52" s="46">
        <v>184.89999999999998</v>
      </c>
      <c r="J52" s="46">
        <v>119.16</v>
      </c>
      <c r="K52" s="46">
        <v>67.67</v>
      </c>
      <c r="L52" s="46">
        <v>6.96</v>
      </c>
      <c r="M52" s="74">
        <v>0</v>
      </c>
      <c r="N52" s="73">
        <v>0</v>
      </c>
      <c r="O52" s="46">
        <v>80</v>
      </c>
      <c r="P52" s="46">
        <v>0</v>
      </c>
      <c r="Q52" s="46">
        <v>0</v>
      </c>
      <c r="R52" s="46">
        <v>0</v>
      </c>
      <c r="S52" s="74">
        <v>0</v>
      </c>
      <c r="W52">
        <v>15.95</v>
      </c>
      <c r="X52">
        <v>6.96</v>
      </c>
      <c r="Y52">
        <v>0</v>
      </c>
      <c r="Z52">
        <v>50.02</v>
      </c>
      <c r="AA52">
        <v>63.02</v>
      </c>
      <c r="AB52">
        <v>100.04</v>
      </c>
      <c r="AC52">
        <v>24.16</v>
      </c>
      <c r="AD52">
        <v>8.2200000000000006</v>
      </c>
      <c r="AE52">
        <v>0</v>
      </c>
      <c r="AF52">
        <v>48.33</v>
      </c>
      <c r="AG52">
        <v>0.97</v>
      </c>
      <c r="AH52">
        <v>43.5</v>
      </c>
      <c r="AI52">
        <v>0</v>
      </c>
      <c r="AJ52">
        <v>38.659999999999997</v>
      </c>
      <c r="AK52">
        <v>7.07</v>
      </c>
      <c r="AL52">
        <v>112.61</v>
      </c>
      <c r="AM52">
        <v>0</v>
      </c>
      <c r="AN52">
        <v>42.05</v>
      </c>
      <c r="AO52">
        <v>32.86</v>
      </c>
      <c r="AP52">
        <v>21.27</v>
      </c>
      <c r="AQ52">
        <v>80</v>
      </c>
      <c r="AR52">
        <v>0</v>
      </c>
      <c r="AS52">
        <v>6.55</v>
      </c>
      <c r="AT52">
        <v>0</v>
      </c>
      <c r="AU52">
        <v>19.420000000000002</v>
      </c>
    </row>
    <row r="53" spans="1:47">
      <c r="A53" t="s">
        <v>427</v>
      </c>
      <c r="G53" t="s">
        <v>95</v>
      </c>
      <c r="H53" s="73">
        <v>262.96999999999997</v>
      </c>
      <c r="I53" s="46">
        <v>184.89999999999998</v>
      </c>
      <c r="J53" s="46">
        <v>119.16</v>
      </c>
      <c r="K53" s="46">
        <v>67.67</v>
      </c>
      <c r="L53" s="46">
        <v>7.15</v>
      </c>
      <c r="M53" s="74">
        <v>0</v>
      </c>
      <c r="N53" s="73">
        <v>0</v>
      </c>
      <c r="O53" s="46">
        <v>80</v>
      </c>
      <c r="P53" s="46">
        <v>0</v>
      </c>
      <c r="Q53" s="46">
        <v>0</v>
      </c>
      <c r="R53" s="46">
        <v>0</v>
      </c>
      <c r="S53" s="74">
        <v>0</v>
      </c>
      <c r="W53">
        <v>15.95</v>
      </c>
      <c r="X53">
        <v>7.15</v>
      </c>
      <c r="Y53">
        <v>0</v>
      </c>
      <c r="Z53">
        <v>50.02</v>
      </c>
      <c r="AA53">
        <v>63.02</v>
      </c>
      <c r="AB53">
        <v>100.04</v>
      </c>
      <c r="AC53">
        <v>24.16</v>
      </c>
      <c r="AD53">
        <v>8.2200000000000006</v>
      </c>
      <c r="AE53">
        <v>0</v>
      </c>
      <c r="AF53">
        <v>48.33</v>
      </c>
      <c r="AG53">
        <v>0.97</v>
      </c>
      <c r="AH53">
        <v>43.5</v>
      </c>
      <c r="AI53">
        <v>0</v>
      </c>
      <c r="AJ53">
        <v>38.659999999999997</v>
      </c>
      <c r="AK53">
        <v>7.07</v>
      </c>
      <c r="AL53">
        <v>112.61</v>
      </c>
      <c r="AM53">
        <v>0</v>
      </c>
      <c r="AN53">
        <v>42.05</v>
      </c>
      <c r="AO53">
        <v>32.86</v>
      </c>
      <c r="AP53">
        <v>21.27</v>
      </c>
      <c r="AQ53">
        <v>80</v>
      </c>
      <c r="AR53">
        <v>0</v>
      </c>
      <c r="AS53">
        <v>6.55</v>
      </c>
      <c r="AT53">
        <v>0</v>
      </c>
      <c r="AU53">
        <v>19.420000000000002</v>
      </c>
    </row>
    <row r="54" spans="1:47">
      <c r="A54" t="s">
        <v>426</v>
      </c>
      <c r="G54" t="s">
        <v>96</v>
      </c>
      <c r="H54" s="73">
        <v>262.96999999999997</v>
      </c>
      <c r="I54" s="46">
        <v>184.89999999999998</v>
      </c>
      <c r="J54" s="46">
        <v>119.16</v>
      </c>
      <c r="K54" s="46">
        <v>67.67</v>
      </c>
      <c r="L54" s="46">
        <v>7.54</v>
      </c>
      <c r="M54" s="74">
        <v>0</v>
      </c>
      <c r="N54" s="73">
        <v>0</v>
      </c>
      <c r="O54" s="46">
        <v>80</v>
      </c>
      <c r="P54" s="46">
        <v>0</v>
      </c>
      <c r="Q54" s="46">
        <v>0</v>
      </c>
      <c r="R54" s="46">
        <v>0</v>
      </c>
      <c r="S54" s="74">
        <v>0</v>
      </c>
      <c r="W54">
        <v>15.95</v>
      </c>
      <c r="X54">
        <v>7.54</v>
      </c>
      <c r="Y54">
        <v>0</v>
      </c>
      <c r="Z54">
        <v>50.02</v>
      </c>
      <c r="AA54">
        <v>63.02</v>
      </c>
      <c r="AB54">
        <v>100.04</v>
      </c>
      <c r="AC54">
        <v>24.16</v>
      </c>
      <c r="AD54">
        <v>8.2200000000000006</v>
      </c>
      <c r="AE54">
        <v>0</v>
      </c>
      <c r="AF54">
        <v>48.33</v>
      </c>
      <c r="AG54">
        <v>0.97</v>
      </c>
      <c r="AH54">
        <v>43.5</v>
      </c>
      <c r="AI54">
        <v>0</v>
      </c>
      <c r="AJ54">
        <v>38.659999999999997</v>
      </c>
      <c r="AK54">
        <v>7.07</v>
      </c>
      <c r="AL54">
        <v>112.61</v>
      </c>
      <c r="AM54">
        <v>0</v>
      </c>
      <c r="AN54">
        <v>42.05</v>
      </c>
      <c r="AO54">
        <v>32.86</v>
      </c>
      <c r="AP54">
        <v>21.27</v>
      </c>
      <c r="AQ54">
        <v>80</v>
      </c>
      <c r="AR54">
        <v>0</v>
      </c>
      <c r="AS54">
        <v>6.55</v>
      </c>
      <c r="AT54">
        <v>0</v>
      </c>
      <c r="AU54">
        <v>19.420000000000002</v>
      </c>
    </row>
    <row r="55" spans="1:47">
      <c r="A55" t="s">
        <v>428</v>
      </c>
      <c r="G55" t="s">
        <v>97</v>
      </c>
      <c r="H55" s="73">
        <v>262.96999999999997</v>
      </c>
      <c r="I55" s="46">
        <v>184.89999999999998</v>
      </c>
      <c r="J55" s="46">
        <v>119.16</v>
      </c>
      <c r="K55" s="46">
        <v>67.67</v>
      </c>
      <c r="L55" s="46">
        <v>8.2200000000000006</v>
      </c>
      <c r="M55" s="74">
        <v>0</v>
      </c>
      <c r="N55" s="73">
        <v>0</v>
      </c>
      <c r="O55" s="46">
        <v>80</v>
      </c>
      <c r="P55" s="46">
        <v>0</v>
      </c>
      <c r="Q55" s="46">
        <v>0</v>
      </c>
      <c r="R55" s="46">
        <v>0</v>
      </c>
      <c r="S55" s="74">
        <v>0</v>
      </c>
      <c r="W55">
        <v>15.95</v>
      </c>
      <c r="X55">
        <v>8.2200000000000006</v>
      </c>
      <c r="Y55">
        <v>0</v>
      </c>
      <c r="Z55">
        <v>50.02</v>
      </c>
      <c r="AA55">
        <v>63.02</v>
      </c>
      <c r="AB55">
        <v>100.04</v>
      </c>
      <c r="AC55">
        <v>24.16</v>
      </c>
      <c r="AD55">
        <v>8.2200000000000006</v>
      </c>
      <c r="AE55">
        <v>0</v>
      </c>
      <c r="AF55">
        <v>48.33</v>
      </c>
      <c r="AG55">
        <v>0.97</v>
      </c>
      <c r="AH55">
        <v>43.5</v>
      </c>
      <c r="AI55">
        <v>0</v>
      </c>
      <c r="AJ55">
        <v>38.659999999999997</v>
      </c>
      <c r="AK55">
        <v>7.07</v>
      </c>
      <c r="AL55">
        <v>112.61</v>
      </c>
      <c r="AM55">
        <v>0</v>
      </c>
      <c r="AN55">
        <v>42.05</v>
      </c>
      <c r="AO55">
        <v>32.86</v>
      </c>
      <c r="AP55">
        <v>21.27</v>
      </c>
      <c r="AQ55">
        <v>80</v>
      </c>
      <c r="AR55">
        <v>0</v>
      </c>
      <c r="AS55">
        <v>6.55</v>
      </c>
      <c r="AT55">
        <v>0</v>
      </c>
      <c r="AU55">
        <v>19.420000000000002</v>
      </c>
    </row>
    <row r="56" spans="1:47">
      <c r="A56" t="s">
        <v>428</v>
      </c>
      <c r="G56" t="s">
        <v>98</v>
      </c>
      <c r="H56" s="73">
        <v>262.96999999999997</v>
      </c>
      <c r="I56" s="46">
        <v>184.89999999999998</v>
      </c>
      <c r="J56" s="46">
        <v>119.16</v>
      </c>
      <c r="K56" s="46">
        <v>67.67</v>
      </c>
      <c r="L56" s="46">
        <v>8.51</v>
      </c>
      <c r="M56" s="74">
        <v>0</v>
      </c>
      <c r="N56" s="73">
        <v>0</v>
      </c>
      <c r="O56" s="46">
        <v>80</v>
      </c>
      <c r="P56" s="46">
        <v>0</v>
      </c>
      <c r="Q56" s="46">
        <v>0</v>
      </c>
      <c r="R56" s="46">
        <v>0</v>
      </c>
      <c r="S56" s="74">
        <v>0</v>
      </c>
      <c r="W56">
        <v>15.95</v>
      </c>
      <c r="X56">
        <v>8.51</v>
      </c>
      <c r="Y56">
        <v>0</v>
      </c>
      <c r="Z56">
        <v>50.02</v>
      </c>
      <c r="AA56">
        <v>63.02</v>
      </c>
      <c r="AB56">
        <v>100.04</v>
      </c>
      <c r="AC56">
        <v>24.16</v>
      </c>
      <c r="AD56">
        <v>8.2200000000000006</v>
      </c>
      <c r="AE56">
        <v>0</v>
      </c>
      <c r="AF56">
        <v>48.33</v>
      </c>
      <c r="AG56">
        <v>0.97</v>
      </c>
      <c r="AH56">
        <v>43.5</v>
      </c>
      <c r="AI56">
        <v>0</v>
      </c>
      <c r="AJ56">
        <v>38.659999999999997</v>
      </c>
      <c r="AK56">
        <v>7.07</v>
      </c>
      <c r="AL56">
        <v>112.61</v>
      </c>
      <c r="AM56">
        <v>0</v>
      </c>
      <c r="AN56">
        <v>42.05</v>
      </c>
      <c r="AO56">
        <v>32.86</v>
      </c>
      <c r="AP56">
        <v>21.27</v>
      </c>
      <c r="AQ56">
        <v>80</v>
      </c>
      <c r="AR56">
        <v>0</v>
      </c>
      <c r="AS56">
        <v>6.55</v>
      </c>
      <c r="AT56">
        <v>0</v>
      </c>
      <c r="AU56">
        <v>19.420000000000002</v>
      </c>
    </row>
    <row r="57" spans="1:47">
      <c r="G57" t="s">
        <v>99</v>
      </c>
      <c r="H57" s="73">
        <v>262.96999999999997</v>
      </c>
      <c r="I57" s="46">
        <v>184.89999999999998</v>
      </c>
      <c r="J57" s="46">
        <v>119.16</v>
      </c>
      <c r="K57" s="46">
        <v>67.67</v>
      </c>
      <c r="L57" s="46">
        <v>9.18</v>
      </c>
      <c r="M57" s="74">
        <v>0</v>
      </c>
      <c r="N57" s="73">
        <v>0</v>
      </c>
      <c r="O57" s="46">
        <v>80</v>
      </c>
      <c r="P57" s="46">
        <v>0</v>
      </c>
      <c r="Q57" s="46">
        <v>0</v>
      </c>
      <c r="R57" s="46">
        <v>0</v>
      </c>
      <c r="S57" s="74">
        <v>0</v>
      </c>
      <c r="W57">
        <v>15.95</v>
      </c>
      <c r="X57">
        <v>9.18</v>
      </c>
      <c r="Y57">
        <v>0</v>
      </c>
      <c r="Z57">
        <v>50.02</v>
      </c>
      <c r="AA57">
        <v>63.02</v>
      </c>
      <c r="AB57">
        <v>100.04</v>
      </c>
      <c r="AC57">
        <v>24.16</v>
      </c>
      <c r="AD57">
        <v>8.2200000000000006</v>
      </c>
      <c r="AE57">
        <v>0</v>
      </c>
      <c r="AF57">
        <v>48.33</v>
      </c>
      <c r="AG57">
        <v>0.97</v>
      </c>
      <c r="AH57">
        <v>43.5</v>
      </c>
      <c r="AI57">
        <v>0</v>
      </c>
      <c r="AJ57">
        <v>38.659999999999997</v>
      </c>
      <c r="AK57">
        <v>7.07</v>
      </c>
      <c r="AL57">
        <v>112.61</v>
      </c>
      <c r="AM57">
        <v>0</v>
      </c>
      <c r="AN57">
        <v>42.05</v>
      </c>
      <c r="AO57">
        <v>32.86</v>
      </c>
      <c r="AP57">
        <v>21.27</v>
      </c>
      <c r="AQ57">
        <v>80</v>
      </c>
      <c r="AR57">
        <v>0</v>
      </c>
      <c r="AS57">
        <v>6.55</v>
      </c>
      <c r="AT57">
        <v>0</v>
      </c>
      <c r="AU57">
        <v>19.420000000000002</v>
      </c>
    </row>
    <row r="58" spans="1:47">
      <c r="G58" t="s">
        <v>100</v>
      </c>
      <c r="H58" s="73">
        <v>262.96999999999997</v>
      </c>
      <c r="I58" s="46">
        <v>184.89999999999998</v>
      </c>
      <c r="J58" s="46">
        <v>119.16</v>
      </c>
      <c r="K58" s="46">
        <v>67.67</v>
      </c>
      <c r="L58" s="46">
        <v>8.6999999999999993</v>
      </c>
      <c r="M58" s="74">
        <v>0</v>
      </c>
      <c r="N58" s="73">
        <v>0</v>
      </c>
      <c r="O58" s="46">
        <v>80</v>
      </c>
      <c r="P58" s="46">
        <v>0</v>
      </c>
      <c r="Q58" s="46">
        <v>0</v>
      </c>
      <c r="R58" s="46">
        <v>0</v>
      </c>
      <c r="S58" s="74">
        <v>0</v>
      </c>
      <c r="W58">
        <v>15.95</v>
      </c>
      <c r="X58">
        <v>8.6999999999999993</v>
      </c>
      <c r="Y58">
        <v>0</v>
      </c>
      <c r="Z58">
        <v>50.02</v>
      </c>
      <c r="AA58">
        <v>63.02</v>
      </c>
      <c r="AB58">
        <v>100.04</v>
      </c>
      <c r="AC58">
        <v>24.16</v>
      </c>
      <c r="AD58">
        <v>8.2200000000000006</v>
      </c>
      <c r="AE58">
        <v>0</v>
      </c>
      <c r="AF58">
        <v>48.33</v>
      </c>
      <c r="AG58">
        <v>0.97</v>
      </c>
      <c r="AH58">
        <v>43.5</v>
      </c>
      <c r="AI58">
        <v>0</v>
      </c>
      <c r="AJ58">
        <v>38.659999999999997</v>
      </c>
      <c r="AK58">
        <v>7.07</v>
      </c>
      <c r="AL58">
        <v>112.61</v>
      </c>
      <c r="AM58">
        <v>0</v>
      </c>
      <c r="AN58">
        <v>42.05</v>
      </c>
      <c r="AO58">
        <v>32.86</v>
      </c>
      <c r="AP58">
        <v>21.27</v>
      </c>
      <c r="AQ58">
        <v>80</v>
      </c>
      <c r="AR58">
        <v>0</v>
      </c>
      <c r="AS58">
        <v>6.55</v>
      </c>
      <c r="AT58">
        <v>0</v>
      </c>
      <c r="AU58">
        <v>19.420000000000002</v>
      </c>
    </row>
    <row r="59" spans="1:47">
      <c r="G59" t="s">
        <v>101</v>
      </c>
      <c r="H59" s="73">
        <v>262.96999999999997</v>
      </c>
      <c r="I59" s="46">
        <v>184.89999999999998</v>
      </c>
      <c r="J59" s="46">
        <v>119.16</v>
      </c>
      <c r="K59" s="46">
        <v>67.67</v>
      </c>
      <c r="L59" s="46">
        <v>8.2200000000000006</v>
      </c>
      <c r="M59" s="74">
        <v>0</v>
      </c>
      <c r="N59" s="73">
        <v>0</v>
      </c>
      <c r="O59" s="46">
        <v>50</v>
      </c>
      <c r="P59" s="46">
        <v>0</v>
      </c>
      <c r="Q59" s="46">
        <v>0</v>
      </c>
      <c r="R59" s="46">
        <v>0</v>
      </c>
      <c r="S59" s="74">
        <v>0</v>
      </c>
      <c r="W59">
        <v>15.95</v>
      </c>
      <c r="X59">
        <v>8.2200000000000006</v>
      </c>
      <c r="Y59">
        <v>0</v>
      </c>
      <c r="Z59">
        <v>50.02</v>
      </c>
      <c r="AA59">
        <v>63.02</v>
      </c>
      <c r="AB59">
        <v>100.04</v>
      </c>
      <c r="AC59">
        <v>24.16</v>
      </c>
      <c r="AD59">
        <v>8.2200000000000006</v>
      </c>
      <c r="AE59">
        <v>0</v>
      </c>
      <c r="AF59">
        <v>48.33</v>
      </c>
      <c r="AG59">
        <v>0.97</v>
      </c>
      <c r="AH59">
        <v>43.5</v>
      </c>
      <c r="AI59">
        <v>0</v>
      </c>
      <c r="AJ59">
        <v>38.659999999999997</v>
      </c>
      <c r="AK59">
        <v>7.07</v>
      </c>
      <c r="AL59">
        <v>112.61</v>
      </c>
      <c r="AM59">
        <v>0</v>
      </c>
      <c r="AN59">
        <v>42.05</v>
      </c>
      <c r="AO59">
        <v>32.86</v>
      </c>
      <c r="AP59">
        <v>21.27</v>
      </c>
      <c r="AQ59">
        <v>50</v>
      </c>
      <c r="AR59">
        <v>0</v>
      </c>
      <c r="AS59">
        <v>6.55</v>
      </c>
      <c r="AT59">
        <v>0</v>
      </c>
      <c r="AU59">
        <v>19.420000000000002</v>
      </c>
    </row>
    <row r="60" spans="1:47">
      <c r="G60" t="s">
        <v>102</v>
      </c>
      <c r="H60" s="73">
        <v>262.96999999999997</v>
      </c>
      <c r="I60" s="46">
        <v>184.89999999999998</v>
      </c>
      <c r="J60" s="46">
        <v>119.16</v>
      </c>
      <c r="K60" s="46">
        <v>67.67</v>
      </c>
      <c r="L60" s="46">
        <v>7.73</v>
      </c>
      <c r="M60" s="74">
        <v>0</v>
      </c>
      <c r="N60" s="73">
        <v>0</v>
      </c>
      <c r="O60" s="46">
        <v>50</v>
      </c>
      <c r="P60" s="46">
        <v>0</v>
      </c>
      <c r="Q60" s="46">
        <v>0</v>
      </c>
      <c r="R60" s="46">
        <v>0</v>
      </c>
      <c r="S60" s="74">
        <v>0</v>
      </c>
      <c r="W60">
        <v>15.95</v>
      </c>
      <c r="X60">
        <v>7.73</v>
      </c>
      <c r="Y60">
        <v>0</v>
      </c>
      <c r="Z60">
        <v>50.02</v>
      </c>
      <c r="AA60">
        <v>63.02</v>
      </c>
      <c r="AB60">
        <v>100.04</v>
      </c>
      <c r="AC60">
        <v>24.16</v>
      </c>
      <c r="AD60">
        <v>8.2200000000000006</v>
      </c>
      <c r="AE60">
        <v>0</v>
      </c>
      <c r="AF60">
        <v>48.33</v>
      </c>
      <c r="AG60">
        <v>0.97</v>
      </c>
      <c r="AH60">
        <v>43.5</v>
      </c>
      <c r="AI60">
        <v>0</v>
      </c>
      <c r="AJ60">
        <v>38.659999999999997</v>
      </c>
      <c r="AK60">
        <v>7.07</v>
      </c>
      <c r="AL60">
        <v>112.61</v>
      </c>
      <c r="AM60">
        <v>0</v>
      </c>
      <c r="AN60">
        <v>42.05</v>
      </c>
      <c r="AO60">
        <v>32.86</v>
      </c>
      <c r="AP60">
        <v>21.27</v>
      </c>
      <c r="AQ60">
        <v>50</v>
      </c>
      <c r="AR60">
        <v>0</v>
      </c>
      <c r="AS60">
        <v>6.55</v>
      </c>
      <c r="AT60">
        <v>0</v>
      </c>
      <c r="AU60">
        <v>19.420000000000002</v>
      </c>
    </row>
    <row r="61" spans="1:47">
      <c r="G61" t="s">
        <v>103</v>
      </c>
      <c r="H61" s="73">
        <v>262.96999999999997</v>
      </c>
      <c r="I61" s="46">
        <v>184.89999999999998</v>
      </c>
      <c r="J61" s="46">
        <v>119.16</v>
      </c>
      <c r="K61" s="46">
        <v>67.67</v>
      </c>
      <c r="L61" s="46">
        <v>7.54</v>
      </c>
      <c r="M61" s="74">
        <v>0</v>
      </c>
      <c r="N61" s="73">
        <v>0</v>
      </c>
      <c r="O61" s="46">
        <v>50</v>
      </c>
      <c r="P61" s="46">
        <v>0</v>
      </c>
      <c r="Q61" s="46">
        <v>0</v>
      </c>
      <c r="R61" s="46">
        <v>0</v>
      </c>
      <c r="S61" s="74">
        <v>0</v>
      </c>
      <c r="W61">
        <v>15.95</v>
      </c>
      <c r="X61">
        <v>7.54</v>
      </c>
      <c r="Y61">
        <v>0</v>
      </c>
      <c r="Z61">
        <v>50.02</v>
      </c>
      <c r="AA61">
        <v>63.02</v>
      </c>
      <c r="AB61">
        <v>100.04</v>
      </c>
      <c r="AC61">
        <v>24.16</v>
      </c>
      <c r="AD61">
        <v>8.2200000000000006</v>
      </c>
      <c r="AE61">
        <v>0</v>
      </c>
      <c r="AF61">
        <v>48.33</v>
      </c>
      <c r="AG61">
        <v>0.97</v>
      </c>
      <c r="AH61">
        <v>43.5</v>
      </c>
      <c r="AI61">
        <v>0</v>
      </c>
      <c r="AJ61">
        <v>38.659999999999997</v>
      </c>
      <c r="AK61">
        <v>7.07</v>
      </c>
      <c r="AL61">
        <v>112.61</v>
      </c>
      <c r="AM61">
        <v>0</v>
      </c>
      <c r="AN61">
        <v>42.05</v>
      </c>
      <c r="AO61">
        <v>32.86</v>
      </c>
      <c r="AP61">
        <v>21.27</v>
      </c>
      <c r="AQ61">
        <v>50</v>
      </c>
      <c r="AR61">
        <v>0</v>
      </c>
      <c r="AS61">
        <v>6.55</v>
      </c>
      <c r="AT61">
        <v>0</v>
      </c>
      <c r="AU61">
        <v>19.420000000000002</v>
      </c>
    </row>
    <row r="62" spans="1:47">
      <c r="G62" t="s">
        <v>104</v>
      </c>
      <c r="H62" s="73">
        <v>262.96999999999997</v>
      </c>
      <c r="I62" s="46">
        <v>184.89999999999998</v>
      </c>
      <c r="J62" s="46">
        <v>119.16</v>
      </c>
      <c r="K62" s="46">
        <v>67.67</v>
      </c>
      <c r="L62" s="46">
        <v>6.96</v>
      </c>
      <c r="M62" s="74">
        <v>0</v>
      </c>
      <c r="N62" s="73">
        <v>0</v>
      </c>
      <c r="O62" s="46">
        <v>50</v>
      </c>
      <c r="P62" s="46">
        <v>0</v>
      </c>
      <c r="Q62" s="46">
        <v>0</v>
      </c>
      <c r="R62" s="46">
        <v>0</v>
      </c>
      <c r="S62" s="74">
        <v>0</v>
      </c>
      <c r="W62">
        <v>15.95</v>
      </c>
      <c r="X62">
        <v>6.96</v>
      </c>
      <c r="Y62">
        <v>0</v>
      </c>
      <c r="Z62">
        <v>50.02</v>
      </c>
      <c r="AA62">
        <v>63.02</v>
      </c>
      <c r="AB62">
        <v>100.04</v>
      </c>
      <c r="AC62">
        <v>24.16</v>
      </c>
      <c r="AD62">
        <v>8.2200000000000006</v>
      </c>
      <c r="AE62">
        <v>0</v>
      </c>
      <c r="AF62">
        <v>48.33</v>
      </c>
      <c r="AG62">
        <v>0.97</v>
      </c>
      <c r="AH62">
        <v>43.5</v>
      </c>
      <c r="AI62">
        <v>0</v>
      </c>
      <c r="AJ62">
        <v>38.659999999999997</v>
      </c>
      <c r="AK62">
        <v>7.07</v>
      </c>
      <c r="AL62">
        <v>112.61</v>
      </c>
      <c r="AM62">
        <v>0</v>
      </c>
      <c r="AN62">
        <v>42.05</v>
      </c>
      <c r="AO62">
        <v>32.86</v>
      </c>
      <c r="AP62">
        <v>21.27</v>
      </c>
      <c r="AQ62">
        <v>50</v>
      </c>
      <c r="AR62">
        <v>0</v>
      </c>
      <c r="AS62">
        <v>6.55</v>
      </c>
      <c r="AT62">
        <v>0</v>
      </c>
      <c r="AU62">
        <v>19.420000000000002</v>
      </c>
    </row>
    <row r="63" spans="1:47">
      <c r="G63" t="s">
        <v>105</v>
      </c>
      <c r="H63" s="73">
        <v>262.87</v>
      </c>
      <c r="I63" s="46">
        <v>184.89999999999998</v>
      </c>
      <c r="J63" s="46">
        <v>119.25</v>
      </c>
      <c r="K63" s="46">
        <v>67.67</v>
      </c>
      <c r="L63" s="46">
        <v>6.28</v>
      </c>
      <c r="M63" s="74">
        <v>0</v>
      </c>
      <c r="N63" s="73">
        <v>0</v>
      </c>
      <c r="O63" s="46">
        <v>50</v>
      </c>
      <c r="P63" s="46">
        <v>0</v>
      </c>
      <c r="Q63" s="46">
        <v>0</v>
      </c>
      <c r="R63" s="46">
        <v>0</v>
      </c>
      <c r="S63" s="74">
        <v>0</v>
      </c>
      <c r="W63">
        <v>15.95</v>
      </c>
      <c r="X63">
        <v>6.28</v>
      </c>
      <c r="Y63">
        <v>0</v>
      </c>
      <c r="Z63">
        <v>50.02</v>
      </c>
      <c r="AA63">
        <v>63.02</v>
      </c>
      <c r="AB63">
        <v>100.04</v>
      </c>
      <c r="AC63">
        <v>24.16</v>
      </c>
      <c r="AD63">
        <v>8.2200000000000006</v>
      </c>
      <c r="AE63">
        <v>0</v>
      </c>
      <c r="AF63">
        <v>48.33</v>
      </c>
      <c r="AG63">
        <v>0.87</v>
      </c>
      <c r="AH63">
        <v>43.5</v>
      </c>
      <c r="AI63">
        <v>0</v>
      </c>
      <c r="AJ63">
        <v>38.659999999999997</v>
      </c>
      <c r="AK63">
        <v>7.07</v>
      </c>
      <c r="AL63">
        <v>112.61</v>
      </c>
      <c r="AM63">
        <v>0</v>
      </c>
      <c r="AN63">
        <v>42.05</v>
      </c>
      <c r="AO63">
        <v>32.86</v>
      </c>
      <c r="AP63">
        <v>21.27</v>
      </c>
      <c r="AQ63">
        <v>50</v>
      </c>
      <c r="AR63">
        <v>0</v>
      </c>
      <c r="AS63">
        <v>6.64</v>
      </c>
      <c r="AT63">
        <v>0</v>
      </c>
      <c r="AU63">
        <v>19.420000000000002</v>
      </c>
    </row>
    <row r="64" spans="1:47">
      <c r="G64" t="s">
        <v>106</v>
      </c>
      <c r="H64" s="73">
        <v>268.67</v>
      </c>
      <c r="I64" s="46">
        <v>184.89999999999998</v>
      </c>
      <c r="J64" s="46">
        <v>119.25</v>
      </c>
      <c r="K64" s="46">
        <v>67.67</v>
      </c>
      <c r="L64" s="46">
        <v>5.32</v>
      </c>
      <c r="M64" s="74">
        <v>0</v>
      </c>
      <c r="N64" s="73">
        <v>0</v>
      </c>
      <c r="O64" s="46">
        <v>50</v>
      </c>
      <c r="P64" s="46">
        <v>0</v>
      </c>
      <c r="Q64" s="46">
        <v>0</v>
      </c>
      <c r="R64" s="46">
        <v>0</v>
      </c>
      <c r="S64" s="74">
        <v>0</v>
      </c>
      <c r="W64">
        <v>15.95</v>
      </c>
      <c r="X64">
        <v>5.32</v>
      </c>
      <c r="Y64">
        <v>0</v>
      </c>
      <c r="Z64">
        <v>50.02</v>
      </c>
      <c r="AA64">
        <v>63.02</v>
      </c>
      <c r="AB64">
        <v>100.04</v>
      </c>
      <c r="AC64">
        <v>24.16</v>
      </c>
      <c r="AD64">
        <v>8.2200000000000006</v>
      </c>
      <c r="AE64">
        <v>0</v>
      </c>
      <c r="AF64">
        <v>48.33</v>
      </c>
      <c r="AG64">
        <v>0.87</v>
      </c>
      <c r="AH64">
        <v>43.5</v>
      </c>
      <c r="AI64">
        <v>0</v>
      </c>
      <c r="AJ64">
        <v>38.659999999999997</v>
      </c>
      <c r="AK64">
        <v>7.07</v>
      </c>
      <c r="AL64">
        <v>112.61</v>
      </c>
      <c r="AM64">
        <v>5.8</v>
      </c>
      <c r="AN64">
        <v>42.05</v>
      </c>
      <c r="AO64">
        <v>32.86</v>
      </c>
      <c r="AP64">
        <v>21.27</v>
      </c>
      <c r="AQ64">
        <v>50</v>
      </c>
      <c r="AR64">
        <v>0</v>
      </c>
      <c r="AS64">
        <v>6.64</v>
      </c>
      <c r="AT64">
        <v>0</v>
      </c>
      <c r="AU64">
        <v>19.420000000000002</v>
      </c>
    </row>
    <row r="65" spans="7:47">
      <c r="G65" t="s">
        <v>107</v>
      </c>
      <c r="H65" s="73">
        <v>293.8</v>
      </c>
      <c r="I65" s="46">
        <v>184.89999999999998</v>
      </c>
      <c r="J65" s="46">
        <v>119.25</v>
      </c>
      <c r="K65" s="46">
        <v>67.67</v>
      </c>
      <c r="L65" s="46">
        <v>4.0599999999999996</v>
      </c>
      <c r="M65" s="74">
        <v>0</v>
      </c>
      <c r="N65" s="73">
        <v>0</v>
      </c>
      <c r="O65" s="46">
        <v>50</v>
      </c>
      <c r="P65" s="46">
        <v>0</v>
      </c>
      <c r="Q65" s="46">
        <v>0</v>
      </c>
      <c r="R65" s="46">
        <v>0</v>
      </c>
      <c r="S65" s="74">
        <v>0</v>
      </c>
      <c r="W65">
        <v>15.95</v>
      </c>
      <c r="X65">
        <v>4.0599999999999996</v>
      </c>
      <c r="Y65">
        <v>0</v>
      </c>
      <c r="Z65">
        <v>50.02</v>
      </c>
      <c r="AA65">
        <v>63.02</v>
      </c>
      <c r="AB65">
        <v>100.04</v>
      </c>
      <c r="AC65">
        <v>24.16</v>
      </c>
      <c r="AD65">
        <v>8.2200000000000006</v>
      </c>
      <c r="AE65">
        <v>0</v>
      </c>
      <c r="AF65">
        <v>48.33</v>
      </c>
      <c r="AG65">
        <v>0.87</v>
      </c>
      <c r="AH65">
        <v>43.5</v>
      </c>
      <c r="AI65">
        <v>0</v>
      </c>
      <c r="AJ65">
        <v>38.659999999999997</v>
      </c>
      <c r="AK65">
        <v>7.07</v>
      </c>
      <c r="AL65">
        <v>112.61</v>
      </c>
      <c r="AM65">
        <v>30.93</v>
      </c>
      <c r="AN65">
        <v>42.05</v>
      </c>
      <c r="AO65">
        <v>32.86</v>
      </c>
      <c r="AP65">
        <v>21.27</v>
      </c>
      <c r="AQ65">
        <v>50</v>
      </c>
      <c r="AR65">
        <v>0</v>
      </c>
      <c r="AS65">
        <v>6.64</v>
      </c>
      <c r="AT65">
        <v>0</v>
      </c>
      <c r="AU65">
        <v>19.420000000000002</v>
      </c>
    </row>
    <row r="66" spans="7:47">
      <c r="G66" t="s">
        <v>108</v>
      </c>
      <c r="H66" s="73">
        <v>317.97000000000003</v>
      </c>
      <c r="I66" s="46">
        <v>184.89999999999998</v>
      </c>
      <c r="J66" s="46">
        <v>119.25</v>
      </c>
      <c r="K66" s="46">
        <v>67.67</v>
      </c>
      <c r="L66" s="46">
        <v>3.67</v>
      </c>
      <c r="M66" s="74">
        <v>0</v>
      </c>
      <c r="N66" s="73">
        <v>0</v>
      </c>
      <c r="O66" s="46">
        <v>50</v>
      </c>
      <c r="P66" s="46">
        <v>0</v>
      </c>
      <c r="Q66" s="46">
        <v>0</v>
      </c>
      <c r="R66" s="46">
        <v>0</v>
      </c>
      <c r="S66" s="74">
        <v>0</v>
      </c>
      <c r="W66">
        <v>15.95</v>
      </c>
      <c r="X66">
        <v>3.67</v>
      </c>
      <c r="Y66">
        <v>0</v>
      </c>
      <c r="Z66">
        <v>50.02</v>
      </c>
      <c r="AA66">
        <v>63.02</v>
      </c>
      <c r="AB66">
        <v>100.04</v>
      </c>
      <c r="AC66">
        <v>24.16</v>
      </c>
      <c r="AD66">
        <v>8.2200000000000006</v>
      </c>
      <c r="AE66">
        <v>0</v>
      </c>
      <c r="AF66">
        <v>48.33</v>
      </c>
      <c r="AG66">
        <v>0.87</v>
      </c>
      <c r="AH66">
        <v>43.5</v>
      </c>
      <c r="AI66">
        <v>0</v>
      </c>
      <c r="AJ66">
        <v>38.659999999999997</v>
      </c>
      <c r="AK66">
        <v>7.07</v>
      </c>
      <c r="AL66">
        <v>112.61</v>
      </c>
      <c r="AM66">
        <v>55.1</v>
      </c>
      <c r="AN66">
        <v>42.05</v>
      </c>
      <c r="AO66">
        <v>32.86</v>
      </c>
      <c r="AP66">
        <v>21.27</v>
      </c>
      <c r="AQ66">
        <v>50</v>
      </c>
      <c r="AR66">
        <v>0</v>
      </c>
      <c r="AS66">
        <v>6.64</v>
      </c>
      <c r="AT66">
        <v>0</v>
      </c>
      <c r="AU66">
        <v>19.420000000000002</v>
      </c>
    </row>
    <row r="67" spans="7:47">
      <c r="G67" t="s">
        <v>109</v>
      </c>
      <c r="H67" s="73">
        <v>340.15</v>
      </c>
      <c r="I67" s="46">
        <v>184.89999999999998</v>
      </c>
      <c r="J67" s="46">
        <v>119.35</v>
      </c>
      <c r="K67" s="46">
        <v>67.67</v>
      </c>
      <c r="L67" s="46">
        <v>3.63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15.95</v>
      </c>
      <c r="X67">
        <v>3.63</v>
      </c>
      <c r="Y67">
        <v>0</v>
      </c>
      <c r="Z67">
        <v>50.02</v>
      </c>
      <c r="AA67">
        <v>63.02</v>
      </c>
      <c r="AB67">
        <v>100.04</v>
      </c>
      <c r="AC67">
        <v>24.16</v>
      </c>
      <c r="AD67">
        <v>8.2200000000000006</v>
      </c>
      <c r="AE67">
        <v>0</v>
      </c>
      <c r="AF67">
        <v>48.33</v>
      </c>
      <c r="AG67">
        <v>0.82</v>
      </c>
      <c r="AH67">
        <v>43.5</v>
      </c>
      <c r="AI67">
        <v>0</v>
      </c>
      <c r="AJ67">
        <v>38.659999999999997</v>
      </c>
      <c r="AK67">
        <v>7.07</v>
      </c>
      <c r="AL67">
        <v>112.61</v>
      </c>
      <c r="AM67">
        <v>77.33</v>
      </c>
      <c r="AN67">
        <v>42.05</v>
      </c>
      <c r="AO67">
        <v>32.86</v>
      </c>
      <c r="AP67">
        <v>21.27</v>
      </c>
      <c r="AQ67">
        <v>0</v>
      </c>
      <c r="AR67">
        <v>0</v>
      </c>
      <c r="AS67">
        <v>6.74</v>
      </c>
      <c r="AT67">
        <v>0</v>
      </c>
      <c r="AU67">
        <v>19.420000000000002</v>
      </c>
    </row>
    <row r="68" spans="7:47">
      <c r="G68" t="s">
        <v>110</v>
      </c>
      <c r="H68" s="73">
        <v>356.58</v>
      </c>
      <c r="I68" s="46">
        <v>184.89999999999998</v>
      </c>
      <c r="J68" s="46">
        <v>119.35</v>
      </c>
      <c r="K68" s="46">
        <v>67.67</v>
      </c>
      <c r="L68" s="46">
        <v>3.5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15.95</v>
      </c>
      <c r="X68">
        <v>3.5</v>
      </c>
      <c r="Y68">
        <v>0</v>
      </c>
      <c r="Z68">
        <v>50.02</v>
      </c>
      <c r="AA68">
        <v>63.02</v>
      </c>
      <c r="AB68">
        <v>100.04</v>
      </c>
      <c r="AC68">
        <v>24.16</v>
      </c>
      <c r="AD68">
        <v>8.2200000000000006</v>
      </c>
      <c r="AE68">
        <v>0</v>
      </c>
      <c r="AF68">
        <v>48.33</v>
      </c>
      <c r="AG68">
        <v>0.82</v>
      </c>
      <c r="AH68">
        <v>43.5</v>
      </c>
      <c r="AI68">
        <v>0</v>
      </c>
      <c r="AJ68">
        <v>38.659999999999997</v>
      </c>
      <c r="AK68">
        <v>7.07</v>
      </c>
      <c r="AL68">
        <v>112.61</v>
      </c>
      <c r="AM68">
        <v>93.76</v>
      </c>
      <c r="AN68">
        <v>42.05</v>
      </c>
      <c r="AO68">
        <v>32.86</v>
      </c>
      <c r="AP68">
        <v>21.27</v>
      </c>
      <c r="AQ68">
        <v>0</v>
      </c>
      <c r="AR68">
        <v>0</v>
      </c>
      <c r="AS68">
        <v>6.74</v>
      </c>
      <c r="AT68">
        <v>0</v>
      </c>
      <c r="AU68">
        <v>19.420000000000002</v>
      </c>
    </row>
    <row r="69" spans="7:47">
      <c r="G69" t="s">
        <v>111</v>
      </c>
      <c r="H69" s="73">
        <v>367.21</v>
      </c>
      <c r="I69" s="46">
        <v>184.89999999999998</v>
      </c>
      <c r="J69" s="46">
        <v>119.35</v>
      </c>
      <c r="K69" s="46">
        <v>67.67</v>
      </c>
      <c r="L69" s="46">
        <v>3.09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15.95</v>
      </c>
      <c r="X69">
        <v>3.09</v>
      </c>
      <c r="Y69">
        <v>0</v>
      </c>
      <c r="Z69">
        <v>50.02</v>
      </c>
      <c r="AA69">
        <v>63.02</v>
      </c>
      <c r="AB69">
        <v>100.04</v>
      </c>
      <c r="AC69">
        <v>24.16</v>
      </c>
      <c r="AD69">
        <v>8.2200000000000006</v>
      </c>
      <c r="AE69">
        <v>0</v>
      </c>
      <c r="AF69">
        <v>48.33</v>
      </c>
      <c r="AG69">
        <v>0.82</v>
      </c>
      <c r="AH69">
        <v>43.5</v>
      </c>
      <c r="AI69">
        <v>0</v>
      </c>
      <c r="AJ69">
        <v>38.659999999999997</v>
      </c>
      <c r="AK69">
        <v>7.07</v>
      </c>
      <c r="AL69">
        <v>112.61</v>
      </c>
      <c r="AM69">
        <v>104.39</v>
      </c>
      <c r="AN69">
        <v>42.05</v>
      </c>
      <c r="AO69">
        <v>32.86</v>
      </c>
      <c r="AP69">
        <v>21.27</v>
      </c>
      <c r="AQ69">
        <v>0</v>
      </c>
      <c r="AR69">
        <v>0</v>
      </c>
      <c r="AS69">
        <v>6.74</v>
      </c>
      <c r="AT69">
        <v>0</v>
      </c>
      <c r="AU69">
        <v>19.420000000000002</v>
      </c>
    </row>
    <row r="70" spans="7:47">
      <c r="G70" t="s">
        <v>112</v>
      </c>
      <c r="H70" s="73">
        <v>365.28</v>
      </c>
      <c r="I70" s="46">
        <v>184.89999999999998</v>
      </c>
      <c r="J70" s="46">
        <v>119.35</v>
      </c>
      <c r="K70" s="46">
        <v>67.67</v>
      </c>
      <c r="L70" s="46">
        <v>2.41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15.95</v>
      </c>
      <c r="X70">
        <v>2.41</v>
      </c>
      <c r="Y70">
        <v>0</v>
      </c>
      <c r="Z70">
        <v>50.02</v>
      </c>
      <c r="AA70">
        <v>63.02</v>
      </c>
      <c r="AB70">
        <v>100.04</v>
      </c>
      <c r="AC70">
        <v>24.16</v>
      </c>
      <c r="AD70">
        <v>8.2200000000000006</v>
      </c>
      <c r="AE70">
        <v>0</v>
      </c>
      <c r="AF70">
        <v>48.33</v>
      </c>
      <c r="AG70">
        <v>0.82</v>
      </c>
      <c r="AH70">
        <v>43.5</v>
      </c>
      <c r="AI70">
        <v>0</v>
      </c>
      <c r="AJ70">
        <v>38.659999999999997</v>
      </c>
      <c r="AK70">
        <v>7.07</v>
      </c>
      <c r="AL70">
        <v>112.61</v>
      </c>
      <c r="AM70">
        <v>102.46</v>
      </c>
      <c r="AN70">
        <v>42.05</v>
      </c>
      <c r="AO70">
        <v>32.86</v>
      </c>
      <c r="AP70">
        <v>21.27</v>
      </c>
      <c r="AQ70">
        <v>0</v>
      </c>
      <c r="AR70">
        <v>0</v>
      </c>
      <c r="AS70">
        <v>6.74</v>
      </c>
      <c r="AT70">
        <v>0</v>
      </c>
      <c r="AU70">
        <v>19.420000000000002</v>
      </c>
    </row>
    <row r="71" spans="7:47">
      <c r="G71" t="s">
        <v>113</v>
      </c>
      <c r="H71" s="73">
        <v>390.40999999999997</v>
      </c>
      <c r="I71" s="46">
        <v>184.89999999999998</v>
      </c>
      <c r="J71" s="46">
        <v>119.43</v>
      </c>
      <c r="K71" s="46">
        <v>43.5</v>
      </c>
      <c r="L71" s="46">
        <v>1.4</v>
      </c>
      <c r="M71" s="74">
        <v>0</v>
      </c>
      <c r="N71" s="73">
        <v>0</v>
      </c>
      <c r="O71" s="46">
        <v>30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1.4</v>
      </c>
      <c r="Y71">
        <v>0</v>
      </c>
      <c r="Z71">
        <v>50.02</v>
      </c>
      <c r="AA71">
        <v>63.02</v>
      </c>
      <c r="AB71">
        <v>100.04</v>
      </c>
      <c r="AC71">
        <v>24.16</v>
      </c>
      <c r="AD71">
        <v>0</v>
      </c>
      <c r="AE71">
        <v>0</v>
      </c>
      <c r="AF71">
        <v>48.33</v>
      </c>
      <c r="AG71">
        <v>0.82</v>
      </c>
      <c r="AH71">
        <v>43.5</v>
      </c>
      <c r="AI71">
        <v>48.33</v>
      </c>
      <c r="AJ71">
        <v>38.659999999999997</v>
      </c>
      <c r="AK71">
        <v>7.07</v>
      </c>
      <c r="AL71">
        <v>112.61</v>
      </c>
      <c r="AM71">
        <v>79.260000000000005</v>
      </c>
      <c r="AN71">
        <v>42.05</v>
      </c>
      <c r="AO71">
        <v>32.86</v>
      </c>
      <c r="AP71">
        <v>21.27</v>
      </c>
      <c r="AQ71">
        <v>0</v>
      </c>
      <c r="AR71">
        <v>0</v>
      </c>
      <c r="AS71">
        <v>6.82</v>
      </c>
      <c r="AT71">
        <v>30</v>
      </c>
      <c r="AU71">
        <v>19.420000000000002</v>
      </c>
    </row>
    <row r="72" spans="7:47">
      <c r="G72" t="s">
        <v>114</v>
      </c>
      <c r="H72" s="73">
        <v>419.40999999999997</v>
      </c>
      <c r="I72" s="46">
        <v>184.89999999999998</v>
      </c>
      <c r="J72" s="46">
        <v>119.43</v>
      </c>
      <c r="K72" s="46">
        <v>43.5</v>
      </c>
      <c r="L72" s="46">
        <v>1.06</v>
      </c>
      <c r="M72" s="74">
        <v>0</v>
      </c>
      <c r="N72" s="73">
        <v>0</v>
      </c>
      <c r="O72" s="46">
        <v>30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1.06</v>
      </c>
      <c r="Y72">
        <v>0</v>
      </c>
      <c r="Z72">
        <v>50.02</v>
      </c>
      <c r="AA72">
        <v>63.02</v>
      </c>
      <c r="AB72">
        <v>100.04</v>
      </c>
      <c r="AC72">
        <v>24.16</v>
      </c>
      <c r="AD72">
        <v>0</v>
      </c>
      <c r="AE72">
        <v>0</v>
      </c>
      <c r="AF72">
        <v>48.33</v>
      </c>
      <c r="AG72">
        <v>0.82</v>
      </c>
      <c r="AH72">
        <v>43.5</v>
      </c>
      <c r="AI72">
        <v>48.33</v>
      </c>
      <c r="AJ72">
        <v>38.659999999999997</v>
      </c>
      <c r="AK72">
        <v>7.07</v>
      </c>
      <c r="AL72">
        <v>112.61</v>
      </c>
      <c r="AM72">
        <v>108.26</v>
      </c>
      <c r="AN72">
        <v>42.05</v>
      </c>
      <c r="AO72">
        <v>32.86</v>
      </c>
      <c r="AP72">
        <v>21.27</v>
      </c>
      <c r="AQ72">
        <v>0</v>
      </c>
      <c r="AR72">
        <v>0</v>
      </c>
      <c r="AS72">
        <v>6.82</v>
      </c>
      <c r="AT72">
        <v>30</v>
      </c>
      <c r="AU72">
        <v>19.420000000000002</v>
      </c>
    </row>
    <row r="73" spans="7:47">
      <c r="G73" t="s">
        <v>115</v>
      </c>
      <c r="H73" s="73">
        <v>439.71</v>
      </c>
      <c r="I73" s="46">
        <v>184.89999999999998</v>
      </c>
      <c r="J73" s="46">
        <v>119.43</v>
      </c>
      <c r="K73" s="46">
        <v>43.5</v>
      </c>
      <c r="L73" s="46">
        <v>0.8</v>
      </c>
      <c r="M73" s="74">
        <v>0</v>
      </c>
      <c r="N73" s="73">
        <v>0</v>
      </c>
      <c r="O73" s="46">
        <v>30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0.8</v>
      </c>
      <c r="Y73">
        <v>0</v>
      </c>
      <c r="Z73">
        <v>50.02</v>
      </c>
      <c r="AA73">
        <v>63.02</v>
      </c>
      <c r="AB73">
        <v>100.04</v>
      </c>
      <c r="AC73">
        <v>24.16</v>
      </c>
      <c r="AD73">
        <v>0</v>
      </c>
      <c r="AE73">
        <v>0</v>
      </c>
      <c r="AF73">
        <v>48.33</v>
      </c>
      <c r="AG73">
        <v>0.82</v>
      </c>
      <c r="AH73">
        <v>43.5</v>
      </c>
      <c r="AI73">
        <v>48.33</v>
      </c>
      <c r="AJ73">
        <v>38.659999999999997</v>
      </c>
      <c r="AK73">
        <v>7.07</v>
      </c>
      <c r="AL73">
        <v>112.61</v>
      </c>
      <c r="AM73">
        <v>128.56</v>
      </c>
      <c r="AN73">
        <v>42.05</v>
      </c>
      <c r="AO73">
        <v>32.86</v>
      </c>
      <c r="AP73">
        <v>21.27</v>
      </c>
      <c r="AQ73">
        <v>0</v>
      </c>
      <c r="AR73">
        <v>0</v>
      </c>
      <c r="AS73">
        <v>6.82</v>
      </c>
      <c r="AT73">
        <v>30</v>
      </c>
      <c r="AU73">
        <v>19.420000000000002</v>
      </c>
    </row>
    <row r="74" spans="7:47">
      <c r="G74" t="s">
        <v>116</v>
      </c>
      <c r="H74" s="73">
        <v>444.53999999999996</v>
      </c>
      <c r="I74" s="46">
        <v>184.89999999999998</v>
      </c>
      <c r="J74" s="46">
        <v>119.43</v>
      </c>
      <c r="K74" s="46">
        <v>43.5</v>
      </c>
      <c r="L74" s="46">
        <v>0.44</v>
      </c>
      <c r="M74" s="74">
        <v>0</v>
      </c>
      <c r="N74" s="73">
        <v>0</v>
      </c>
      <c r="O74" s="46">
        <v>30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0.44</v>
      </c>
      <c r="Y74">
        <v>0</v>
      </c>
      <c r="Z74">
        <v>50.02</v>
      </c>
      <c r="AA74">
        <v>63.02</v>
      </c>
      <c r="AB74">
        <v>100.04</v>
      </c>
      <c r="AC74">
        <v>24.16</v>
      </c>
      <c r="AD74">
        <v>0</v>
      </c>
      <c r="AE74">
        <v>0</v>
      </c>
      <c r="AF74">
        <v>48.33</v>
      </c>
      <c r="AG74">
        <v>0.82</v>
      </c>
      <c r="AH74">
        <v>43.5</v>
      </c>
      <c r="AI74">
        <v>48.33</v>
      </c>
      <c r="AJ74">
        <v>38.659999999999997</v>
      </c>
      <c r="AK74">
        <v>7.07</v>
      </c>
      <c r="AL74">
        <v>112.61</v>
      </c>
      <c r="AM74">
        <v>133.38999999999999</v>
      </c>
      <c r="AN74">
        <v>42.05</v>
      </c>
      <c r="AO74">
        <v>32.86</v>
      </c>
      <c r="AP74">
        <v>21.27</v>
      </c>
      <c r="AQ74">
        <v>0</v>
      </c>
      <c r="AR74">
        <v>0</v>
      </c>
      <c r="AS74">
        <v>6.82</v>
      </c>
      <c r="AT74">
        <v>30</v>
      </c>
      <c r="AU74">
        <v>19.420000000000002</v>
      </c>
    </row>
    <row r="75" spans="7:47">
      <c r="G75" t="s">
        <v>117</v>
      </c>
      <c r="H75" s="73">
        <v>604.03</v>
      </c>
      <c r="I75" s="46">
        <v>221.37</v>
      </c>
      <c r="J75" s="46">
        <v>119.43</v>
      </c>
      <c r="K75" s="46">
        <v>43.5</v>
      </c>
      <c r="L75" s="46">
        <v>0.18</v>
      </c>
      <c r="M75" s="74">
        <v>0</v>
      </c>
      <c r="N75" s="73">
        <v>0</v>
      </c>
      <c r="O75" s="46">
        <v>40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0.18</v>
      </c>
      <c r="Y75">
        <v>0</v>
      </c>
      <c r="Z75">
        <v>50.02</v>
      </c>
      <c r="AA75">
        <v>63.02</v>
      </c>
      <c r="AB75">
        <v>100.04</v>
      </c>
      <c r="AC75">
        <v>0</v>
      </c>
      <c r="AD75">
        <v>0</v>
      </c>
      <c r="AE75">
        <v>36.47</v>
      </c>
      <c r="AF75">
        <v>48.33</v>
      </c>
      <c r="AG75">
        <v>0.82</v>
      </c>
      <c r="AH75">
        <v>43.5</v>
      </c>
      <c r="AI75">
        <v>96.66</v>
      </c>
      <c r="AJ75">
        <v>38.659999999999997</v>
      </c>
      <c r="AK75">
        <v>7.07</v>
      </c>
      <c r="AL75">
        <v>112.61</v>
      </c>
      <c r="AM75">
        <v>268.70999999999998</v>
      </c>
      <c r="AN75">
        <v>42.05</v>
      </c>
      <c r="AO75">
        <v>32.86</v>
      </c>
      <c r="AP75">
        <v>21.27</v>
      </c>
      <c r="AQ75">
        <v>0</v>
      </c>
      <c r="AR75">
        <v>0</v>
      </c>
      <c r="AS75">
        <v>6.82</v>
      </c>
      <c r="AT75">
        <v>40</v>
      </c>
      <c r="AU75">
        <v>19.420000000000002</v>
      </c>
    </row>
    <row r="76" spans="7:47">
      <c r="G76" t="s">
        <v>118</v>
      </c>
      <c r="H76" s="73">
        <v>578.9</v>
      </c>
      <c r="I76" s="46">
        <v>221.37</v>
      </c>
      <c r="J76" s="46">
        <v>119.43</v>
      </c>
      <c r="K76" s="46">
        <v>43.5</v>
      </c>
      <c r="L76" s="46">
        <v>0</v>
      </c>
      <c r="M76" s="74">
        <v>0</v>
      </c>
      <c r="N76" s="73">
        <v>0</v>
      </c>
      <c r="O76" s="46">
        <v>40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50.02</v>
      </c>
      <c r="AA76">
        <v>63.02</v>
      </c>
      <c r="AB76">
        <v>100.04</v>
      </c>
      <c r="AC76">
        <v>0</v>
      </c>
      <c r="AD76">
        <v>0</v>
      </c>
      <c r="AE76">
        <v>36.47</v>
      </c>
      <c r="AF76">
        <v>48.33</v>
      </c>
      <c r="AG76">
        <v>0.82</v>
      </c>
      <c r="AH76">
        <v>43.5</v>
      </c>
      <c r="AI76">
        <v>96.66</v>
      </c>
      <c r="AJ76">
        <v>38.659999999999997</v>
      </c>
      <c r="AK76">
        <v>7.07</v>
      </c>
      <c r="AL76">
        <v>112.61</v>
      </c>
      <c r="AM76">
        <v>243.58</v>
      </c>
      <c r="AN76">
        <v>42.05</v>
      </c>
      <c r="AO76">
        <v>32.86</v>
      </c>
      <c r="AP76">
        <v>21.27</v>
      </c>
      <c r="AQ76">
        <v>0</v>
      </c>
      <c r="AR76">
        <v>0</v>
      </c>
      <c r="AS76">
        <v>6.82</v>
      </c>
      <c r="AT76">
        <v>40</v>
      </c>
      <c r="AU76">
        <v>19.420000000000002</v>
      </c>
    </row>
    <row r="77" spans="7:47">
      <c r="G77" t="s">
        <v>119</v>
      </c>
      <c r="H77" s="73">
        <v>590.5</v>
      </c>
      <c r="I77" s="46">
        <v>221.37</v>
      </c>
      <c r="J77" s="46">
        <v>119.43</v>
      </c>
      <c r="K77" s="46">
        <v>43.5</v>
      </c>
      <c r="L77" s="46">
        <v>0</v>
      </c>
      <c r="M77" s="74">
        <v>0</v>
      </c>
      <c r="N77" s="73">
        <v>0</v>
      </c>
      <c r="O77" s="46">
        <v>40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50.02</v>
      </c>
      <c r="AA77">
        <v>63.02</v>
      </c>
      <c r="AB77">
        <v>100.04</v>
      </c>
      <c r="AC77">
        <v>0</v>
      </c>
      <c r="AD77">
        <v>0</v>
      </c>
      <c r="AE77">
        <v>36.47</v>
      </c>
      <c r="AF77">
        <v>48.33</v>
      </c>
      <c r="AG77">
        <v>0.82</v>
      </c>
      <c r="AH77">
        <v>43.5</v>
      </c>
      <c r="AI77">
        <v>96.66</v>
      </c>
      <c r="AJ77">
        <v>38.659999999999997</v>
      </c>
      <c r="AK77">
        <v>7.07</v>
      </c>
      <c r="AL77">
        <v>112.61</v>
      </c>
      <c r="AM77">
        <v>255.18</v>
      </c>
      <c r="AN77">
        <v>42.05</v>
      </c>
      <c r="AO77">
        <v>32.86</v>
      </c>
      <c r="AP77">
        <v>21.27</v>
      </c>
      <c r="AQ77">
        <v>0</v>
      </c>
      <c r="AR77">
        <v>0</v>
      </c>
      <c r="AS77">
        <v>6.82</v>
      </c>
      <c r="AT77">
        <v>40</v>
      </c>
      <c r="AU77">
        <v>19.420000000000002</v>
      </c>
    </row>
    <row r="78" spans="7:47">
      <c r="G78" t="s">
        <v>120</v>
      </c>
      <c r="H78" s="73">
        <v>597.27</v>
      </c>
      <c r="I78" s="46">
        <v>221.37</v>
      </c>
      <c r="J78" s="46">
        <v>119.43</v>
      </c>
      <c r="K78" s="46">
        <v>43.5</v>
      </c>
      <c r="L78" s="46">
        <v>0</v>
      </c>
      <c r="M78" s="74">
        <v>0</v>
      </c>
      <c r="N78" s="73">
        <v>0</v>
      </c>
      <c r="O78" s="46">
        <v>40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50.02</v>
      </c>
      <c r="AA78">
        <v>63.02</v>
      </c>
      <c r="AB78">
        <v>100.04</v>
      </c>
      <c r="AC78">
        <v>0</v>
      </c>
      <c r="AD78">
        <v>0</v>
      </c>
      <c r="AE78">
        <v>36.47</v>
      </c>
      <c r="AF78">
        <v>48.33</v>
      </c>
      <c r="AG78">
        <v>0.82</v>
      </c>
      <c r="AH78">
        <v>43.5</v>
      </c>
      <c r="AI78">
        <v>96.66</v>
      </c>
      <c r="AJ78">
        <v>38.659999999999997</v>
      </c>
      <c r="AK78">
        <v>7.07</v>
      </c>
      <c r="AL78">
        <v>112.61</v>
      </c>
      <c r="AM78">
        <v>261.95</v>
      </c>
      <c r="AN78">
        <v>42.05</v>
      </c>
      <c r="AO78">
        <v>32.86</v>
      </c>
      <c r="AP78">
        <v>21.27</v>
      </c>
      <c r="AQ78">
        <v>0</v>
      </c>
      <c r="AR78">
        <v>0</v>
      </c>
      <c r="AS78">
        <v>6.82</v>
      </c>
      <c r="AT78">
        <v>40</v>
      </c>
      <c r="AU78">
        <v>19.420000000000002</v>
      </c>
    </row>
    <row r="79" spans="7:47">
      <c r="G79" t="s">
        <v>121</v>
      </c>
      <c r="H79" s="73">
        <v>580.83999999999992</v>
      </c>
      <c r="I79" s="46">
        <v>221.37</v>
      </c>
      <c r="J79" s="46">
        <v>119.35</v>
      </c>
      <c r="K79" s="46">
        <v>43.5</v>
      </c>
      <c r="L79" s="46">
        <v>0</v>
      </c>
      <c r="M79" s="74">
        <v>0</v>
      </c>
      <c r="N79" s="73">
        <v>0</v>
      </c>
      <c r="O79" s="46">
        <v>40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50.02</v>
      </c>
      <c r="AA79">
        <v>63.02</v>
      </c>
      <c r="AB79">
        <v>100.04</v>
      </c>
      <c r="AC79">
        <v>0</v>
      </c>
      <c r="AD79">
        <v>0</v>
      </c>
      <c r="AE79">
        <v>36.47</v>
      </c>
      <c r="AF79">
        <v>48.33</v>
      </c>
      <c r="AG79">
        <v>0.82</v>
      </c>
      <c r="AH79">
        <v>43.5</v>
      </c>
      <c r="AI79">
        <v>125.66</v>
      </c>
      <c r="AJ79">
        <v>38.659999999999997</v>
      </c>
      <c r="AK79">
        <v>7.07</v>
      </c>
      <c r="AL79">
        <v>112.61</v>
      </c>
      <c r="AM79">
        <v>216.52</v>
      </c>
      <c r="AN79">
        <v>42.05</v>
      </c>
      <c r="AO79">
        <v>32.86</v>
      </c>
      <c r="AP79">
        <v>21.27</v>
      </c>
      <c r="AQ79">
        <v>0</v>
      </c>
      <c r="AR79">
        <v>0</v>
      </c>
      <c r="AS79">
        <v>6.74</v>
      </c>
      <c r="AT79">
        <v>40</v>
      </c>
      <c r="AU79">
        <v>19.420000000000002</v>
      </c>
    </row>
    <row r="80" spans="7:47">
      <c r="G80" t="s">
        <v>122</v>
      </c>
      <c r="H80" s="73">
        <v>579.86999999999989</v>
      </c>
      <c r="I80" s="46">
        <v>221.37</v>
      </c>
      <c r="J80" s="46">
        <v>119.35</v>
      </c>
      <c r="K80" s="46">
        <v>43.5</v>
      </c>
      <c r="L80" s="46">
        <v>0</v>
      </c>
      <c r="M80" s="74">
        <v>0</v>
      </c>
      <c r="N80" s="73">
        <v>0</v>
      </c>
      <c r="O80" s="46">
        <v>40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50.02</v>
      </c>
      <c r="AA80">
        <v>63.02</v>
      </c>
      <c r="AB80">
        <v>100.04</v>
      </c>
      <c r="AC80">
        <v>0</v>
      </c>
      <c r="AD80">
        <v>0</v>
      </c>
      <c r="AE80">
        <v>36.47</v>
      </c>
      <c r="AF80">
        <v>48.33</v>
      </c>
      <c r="AG80">
        <v>0.82</v>
      </c>
      <c r="AH80">
        <v>43.5</v>
      </c>
      <c r="AI80">
        <v>125.66</v>
      </c>
      <c r="AJ80">
        <v>38.659999999999997</v>
      </c>
      <c r="AK80">
        <v>7.07</v>
      </c>
      <c r="AL80">
        <v>112.61</v>
      </c>
      <c r="AM80">
        <v>215.55</v>
      </c>
      <c r="AN80">
        <v>42.05</v>
      </c>
      <c r="AO80">
        <v>32.86</v>
      </c>
      <c r="AP80">
        <v>21.27</v>
      </c>
      <c r="AQ80">
        <v>0</v>
      </c>
      <c r="AR80">
        <v>0</v>
      </c>
      <c r="AS80">
        <v>6.74</v>
      </c>
      <c r="AT80">
        <v>40</v>
      </c>
      <c r="AU80">
        <v>19.420000000000002</v>
      </c>
    </row>
    <row r="81" spans="7:47">
      <c r="G81" t="s">
        <v>123</v>
      </c>
      <c r="H81" s="73">
        <v>588.56999999999994</v>
      </c>
      <c r="I81" s="46">
        <v>221.37</v>
      </c>
      <c r="J81" s="46">
        <v>119.35</v>
      </c>
      <c r="K81" s="46">
        <v>43.5</v>
      </c>
      <c r="L81" s="46">
        <v>0</v>
      </c>
      <c r="M81" s="74">
        <v>0</v>
      </c>
      <c r="N81" s="73">
        <v>0</v>
      </c>
      <c r="O81" s="46">
        <v>40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50.02</v>
      </c>
      <c r="AA81">
        <v>63.02</v>
      </c>
      <c r="AB81">
        <v>100.04</v>
      </c>
      <c r="AC81">
        <v>0</v>
      </c>
      <c r="AD81">
        <v>0</v>
      </c>
      <c r="AE81">
        <v>36.47</v>
      </c>
      <c r="AF81">
        <v>48.33</v>
      </c>
      <c r="AG81">
        <v>0.82</v>
      </c>
      <c r="AH81">
        <v>43.5</v>
      </c>
      <c r="AI81">
        <v>125.66</v>
      </c>
      <c r="AJ81">
        <v>38.659999999999997</v>
      </c>
      <c r="AK81">
        <v>7.07</v>
      </c>
      <c r="AL81">
        <v>112.61</v>
      </c>
      <c r="AM81">
        <v>224.25</v>
      </c>
      <c r="AN81">
        <v>42.05</v>
      </c>
      <c r="AO81">
        <v>32.86</v>
      </c>
      <c r="AP81">
        <v>21.27</v>
      </c>
      <c r="AQ81">
        <v>0</v>
      </c>
      <c r="AR81">
        <v>0</v>
      </c>
      <c r="AS81">
        <v>6.74</v>
      </c>
      <c r="AT81">
        <v>40</v>
      </c>
      <c r="AU81">
        <v>19.420000000000002</v>
      </c>
    </row>
    <row r="82" spans="7:47">
      <c r="G82" t="s">
        <v>124</v>
      </c>
      <c r="H82" s="73">
        <v>582.76999999999987</v>
      </c>
      <c r="I82" s="46">
        <v>221.37</v>
      </c>
      <c r="J82" s="46">
        <v>119.35</v>
      </c>
      <c r="K82" s="46">
        <v>43.5</v>
      </c>
      <c r="L82" s="46">
        <v>0</v>
      </c>
      <c r="M82" s="74">
        <v>0</v>
      </c>
      <c r="N82" s="73">
        <v>0</v>
      </c>
      <c r="O82" s="46">
        <v>40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50.02</v>
      </c>
      <c r="AA82">
        <v>63.02</v>
      </c>
      <c r="AB82">
        <v>100.04</v>
      </c>
      <c r="AC82">
        <v>0</v>
      </c>
      <c r="AD82">
        <v>0</v>
      </c>
      <c r="AE82">
        <v>36.47</v>
      </c>
      <c r="AF82">
        <v>48.33</v>
      </c>
      <c r="AG82">
        <v>0.82</v>
      </c>
      <c r="AH82">
        <v>43.5</v>
      </c>
      <c r="AI82">
        <v>125.66</v>
      </c>
      <c r="AJ82">
        <v>38.659999999999997</v>
      </c>
      <c r="AK82">
        <v>7.07</v>
      </c>
      <c r="AL82">
        <v>112.61</v>
      </c>
      <c r="AM82">
        <v>218.45</v>
      </c>
      <c r="AN82">
        <v>42.05</v>
      </c>
      <c r="AO82">
        <v>32.86</v>
      </c>
      <c r="AP82">
        <v>21.27</v>
      </c>
      <c r="AQ82">
        <v>0</v>
      </c>
      <c r="AR82">
        <v>0</v>
      </c>
      <c r="AS82">
        <v>6.74</v>
      </c>
      <c r="AT82">
        <v>40</v>
      </c>
      <c r="AU82">
        <v>19.420000000000002</v>
      </c>
    </row>
    <row r="83" spans="7:47">
      <c r="G83" t="s">
        <v>125</v>
      </c>
      <c r="H83" s="73">
        <v>592.38999999999987</v>
      </c>
      <c r="I83" s="46">
        <v>221.37</v>
      </c>
      <c r="J83" s="46">
        <v>119.35</v>
      </c>
      <c r="K83" s="46">
        <v>43.5</v>
      </c>
      <c r="L83" s="46">
        <v>0</v>
      </c>
      <c r="M83" s="74">
        <v>0</v>
      </c>
      <c r="N83" s="73">
        <v>0</v>
      </c>
      <c r="O83" s="46">
        <v>40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50.02</v>
      </c>
      <c r="AA83">
        <v>63.02</v>
      </c>
      <c r="AB83">
        <v>100.04</v>
      </c>
      <c r="AC83">
        <v>0</v>
      </c>
      <c r="AD83">
        <v>0</v>
      </c>
      <c r="AE83">
        <v>36.47</v>
      </c>
      <c r="AF83">
        <v>48.33</v>
      </c>
      <c r="AG83">
        <v>0.77</v>
      </c>
      <c r="AH83">
        <v>43.5</v>
      </c>
      <c r="AI83">
        <v>125.66</v>
      </c>
      <c r="AJ83">
        <v>38.659999999999997</v>
      </c>
      <c r="AK83">
        <v>7.07</v>
      </c>
      <c r="AL83">
        <v>112.61</v>
      </c>
      <c r="AM83">
        <v>228.12</v>
      </c>
      <c r="AN83">
        <v>42.05</v>
      </c>
      <c r="AO83">
        <v>32.86</v>
      </c>
      <c r="AP83">
        <v>21.27</v>
      </c>
      <c r="AQ83">
        <v>0</v>
      </c>
      <c r="AR83">
        <v>0</v>
      </c>
      <c r="AS83">
        <v>6.74</v>
      </c>
      <c r="AT83">
        <v>40</v>
      </c>
      <c r="AU83">
        <v>19.420000000000002</v>
      </c>
    </row>
    <row r="84" spans="7:47">
      <c r="G84" t="s">
        <v>126</v>
      </c>
      <c r="H84" s="73">
        <v>576.91999999999996</v>
      </c>
      <c r="I84" s="46">
        <v>221.37</v>
      </c>
      <c r="J84" s="46">
        <v>119.35</v>
      </c>
      <c r="K84" s="46">
        <v>43.5</v>
      </c>
      <c r="L84" s="46">
        <v>0</v>
      </c>
      <c r="M84" s="74">
        <v>0</v>
      </c>
      <c r="N84" s="73">
        <v>0</v>
      </c>
      <c r="O84" s="46">
        <v>40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50.02</v>
      </c>
      <c r="AA84">
        <v>63.02</v>
      </c>
      <c r="AB84">
        <v>100.04</v>
      </c>
      <c r="AC84">
        <v>0</v>
      </c>
      <c r="AD84">
        <v>0</v>
      </c>
      <c r="AE84">
        <v>36.47</v>
      </c>
      <c r="AF84">
        <v>48.33</v>
      </c>
      <c r="AG84">
        <v>0.77</v>
      </c>
      <c r="AH84">
        <v>43.5</v>
      </c>
      <c r="AI84">
        <v>125.66</v>
      </c>
      <c r="AJ84">
        <v>38.659999999999997</v>
      </c>
      <c r="AK84">
        <v>7.07</v>
      </c>
      <c r="AL84">
        <v>112.61</v>
      </c>
      <c r="AM84">
        <v>212.65</v>
      </c>
      <c r="AN84">
        <v>42.05</v>
      </c>
      <c r="AO84">
        <v>32.86</v>
      </c>
      <c r="AP84">
        <v>21.27</v>
      </c>
      <c r="AQ84">
        <v>0</v>
      </c>
      <c r="AR84">
        <v>0</v>
      </c>
      <c r="AS84">
        <v>6.74</v>
      </c>
      <c r="AT84">
        <v>40</v>
      </c>
      <c r="AU84">
        <v>19.420000000000002</v>
      </c>
    </row>
    <row r="85" spans="7:47">
      <c r="G85" t="s">
        <v>127</v>
      </c>
      <c r="H85" s="73">
        <v>599.14999999999986</v>
      </c>
      <c r="I85" s="46">
        <v>221.37</v>
      </c>
      <c r="J85" s="46">
        <v>119.35</v>
      </c>
      <c r="K85" s="46">
        <v>43.5</v>
      </c>
      <c r="L85" s="46">
        <v>0</v>
      </c>
      <c r="M85" s="74">
        <v>0</v>
      </c>
      <c r="N85" s="73">
        <v>0</v>
      </c>
      <c r="O85" s="46">
        <v>40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50.02</v>
      </c>
      <c r="AA85">
        <v>63.02</v>
      </c>
      <c r="AB85">
        <v>100.04</v>
      </c>
      <c r="AC85">
        <v>0</v>
      </c>
      <c r="AD85">
        <v>0</v>
      </c>
      <c r="AE85">
        <v>36.47</v>
      </c>
      <c r="AF85">
        <v>48.33</v>
      </c>
      <c r="AG85">
        <v>0.77</v>
      </c>
      <c r="AH85">
        <v>43.5</v>
      </c>
      <c r="AI85">
        <v>125.66</v>
      </c>
      <c r="AJ85">
        <v>38.659999999999997</v>
      </c>
      <c r="AK85">
        <v>7.07</v>
      </c>
      <c r="AL85">
        <v>112.61</v>
      </c>
      <c r="AM85">
        <v>234.88</v>
      </c>
      <c r="AN85">
        <v>42.05</v>
      </c>
      <c r="AO85">
        <v>32.86</v>
      </c>
      <c r="AP85">
        <v>21.27</v>
      </c>
      <c r="AQ85">
        <v>0</v>
      </c>
      <c r="AR85">
        <v>0</v>
      </c>
      <c r="AS85">
        <v>6.74</v>
      </c>
      <c r="AT85">
        <v>40</v>
      </c>
      <c r="AU85">
        <v>19.420000000000002</v>
      </c>
    </row>
    <row r="86" spans="7:47">
      <c r="G86" t="s">
        <v>128</v>
      </c>
      <c r="H86" s="73">
        <v>647.4799999999999</v>
      </c>
      <c r="I86" s="46">
        <v>221.37</v>
      </c>
      <c r="J86" s="46">
        <v>119.35</v>
      </c>
      <c r="K86" s="46">
        <v>43.5</v>
      </c>
      <c r="L86" s="46">
        <v>0</v>
      </c>
      <c r="M86" s="74">
        <v>0</v>
      </c>
      <c r="N86" s="73">
        <v>0</v>
      </c>
      <c r="O86" s="46">
        <v>40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50.02</v>
      </c>
      <c r="AA86">
        <v>63.02</v>
      </c>
      <c r="AB86">
        <v>100.04</v>
      </c>
      <c r="AC86">
        <v>0</v>
      </c>
      <c r="AD86">
        <v>0</v>
      </c>
      <c r="AE86">
        <v>36.47</v>
      </c>
      <c r="AF86">
        <v>48.33</v>
      </c>
      <c r="AG86">
        <v>0.77</v>
      </c>
      <c r="AH86">
        <v>43.5</v>
      </c>
      <c r="AI86">
        <v>125.66</v>
      </c>
      <c r="AJ86">
        <v>38.659999999999997</v>
      </c>
      <c r="AK86">
        <v>7.07</v>
      </c>
      <c r="AL86">
        <v>112.61</v>
      </c>
      <c r="AM86">
        <v>283.20999999999998</v>
      </c>
      <c r="AN86">
        <v>42.05</v>
      </c>
      <c r="AO86">
        <v>32.86</v>
      </c>
      <c r="AP86">
        <v>21.27</v>
      </c>
      <c r="AQ86">
        <v>0</v>
      </c>
      <c r="AR86">
        <v>0</v>
      </c>
      <c r="AS86">
        <v>6.74</v>
      </c>
      <c r="AT86">
        <v>40</v>
      </c>
      <c r="AU86">
        <v>19.420000000000002</v>
      </c>
    </row>
    <row r="87" spans="7:47">
      <c r="G87" t="s">
        <v>129</v>
      </c>
      <c r="H87" s="73">
        <v>657.14999999999986</v>
      </c>
      <c r="I87" s="46">
        <v>221.37</v>
      </c>
      <c r="J87" s="46">
        <v>119.43</v>
      </c>
      <c r="K87" s="46">
        <v>43.5</v>
      </c>
      <c r="L87" s="46">
        <v>0</v>
      </c>
      <c r="M87" s="74">
        <v>0</v>
      </c>
      <c r="N87" s="73">
        <v>0</v>
      </c>
      <c r="O87" s="46">
        <v>40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50.02</v>
      </c>
      <c r="AA87">
        <v>63.02</v>
      </c>
      <c r="AB87">
        <v>100.04</v>
      </c>
      <c r="AC87">
        <v>0</v>
      </c>
      <c r="AD87">
        <v>0</v>
      </c>
      <c r="AE87">
        <v>36.47</v>
      </c>
      <c r="AF87">
        <v>48.33</v>
      </c>
      <c r="AG87">
        <v>0.77</v>
      </c>
      <c r="AH87">
        <v>43.5</v>
      </c>
      <c r="AI87">
        <v>125.66</v>
      </c>
      <c r="AJ87">
        <v>38.659999999999997</v>
      </c>
      <c r="AK87">
        <v>7.07</v>
      </c>
      <c r="AL87">
        <v>112.61</v>
      </c>
      <c r="AM87">
        <v>292.88</v>
      </c>
      <c r="AN87">
        <v>42.05</v>
      </c>
      <c r="AO87">
        <v>32.86</v>
      </c>
      <c r="AP87">
        <v>21.27</v>
      </c>
      <c r="AQ87">
        <v>0</v>
      </c>
      <c r="AR87">
        <v>0</v>
      </c>
      <c r="AS87">
        <v>6.82</v>
      </c>
      <c r="AT87">
        <v>40</v>
      </c>
      <c r="AU87">
        <v>19.420000000000002</v>
      </c>
    </row>
    <row r="88" spans="7:47">
      <c r="G88" t="s">
        <v>130</v>
      </c>
      <c r="H88" s="73">
        <v>675.52</v>
      </c>
      <c r="I88" s="46">
        <v>221.37</v>
      </c>
      <c r="J88" s="46">
        <v>119.43</v>
      </c>
      <c r="K88" s="46">
        <v>43.5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50.02</v>
      </c>
      <c r="AA88">
        <v>63.02</v>
      </c>
      <c r="AB88">
        <v>100.04</v>
      </c>
      <c r="AC88">
        <v>0</v>
      </c>
      <c r="AD88">
        <v>0</v>
      </c>
      <c r="AE88">
        <v>36.47</v>
      </c>
      <c r="AF88">
        <v>48.33</v>
      </c>
      <c r="AG88">
        <v>0.77</v>
      </c>
      <c r="AH88">
        <v>43.5</v>
      </c>
      <c r="AI88">
        <v>125.66</v>
      </c>
      <c r="AJ88">
        <v>38.659999999999997</v>
      </c>
      <c r="AK88">
        <v>7.07</v>
      </c>
      <c r="AL88">
        <v>112.61</v>
      </c>
      <c r="AM88">
        <v>311.25</v>
      </c>
      <c r="AN88">
        <v>42.05</v>
      </c>
      <c r="AO88">
        <v>32.86</v>
      </c>
      <c r="AP88">
        <v>21.27</v>
      </c>
      <c r="AQ88">
        <v>0</v>
      </c>
      <c r="AR88">
        <v>0</v>
      </c>
      <c r="AS88">
        <v>6.82</v>
      </c>
      <c r="AT88">
        <v>0</v>
      </c>
      <c r="AU88">
        <v>19.420000000000002</v>
      </c>
    </row>
    <row r="89" spans="7:47">
      <c r="G89" t="s">
        <v>131</v>
      </c>
      <c r="H89" s="73">
        <v>675.52</v>
      </c>
      <c r="I89" s="46">
        <v>221.37</v>
      </c>
      <c r="J89" s="46">
        <v>119.43</v>
      </c>
      <c r="K89" s="46">
        <v>43.5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50.02</v>
      </c>
      <c r="AA89">
        <v>63.02</v>
      </c>
      <c r="AB89">
        <v>100.04</v>
      </c>
      <c r="AC89">
        <v>0</v>
      </c>
      <c r="AD89">
        <v>0</v>
      </c>
      <c r="AE89">
        <v>36.47</v>
      </c>
      <c r="AF89">
        <v>48.33</v>
      </c>
      <c r="AG89">
        <v>0.77</v>
      </c>
      <c r="AH89">
        <v>43.5</v>
      </c>
      <c r="AI89">
        <v>125.66</v>
      </c>
      <c r="AJ89">
        <v>38.659999999999997</v>
      </c>
      <c r="AK89">
        <v>7.07</v>
      </c>
      <c r="AL89">
        <v>112.61</v>
      </c>
      <c r="AM89">
        <v>311.25</v>
      </c>
      <c r="AN89">
        <v>42.05</v>
      </c>
      <c r="AO89">
        <v>32.86</v>
      </c>
      <c r="AP89">
        <v>21.27</v>
      </c>
      <c r="AQ89">
        <v>0</v>
      </c>
      <c r="AR89">
        <v>0</v>
      </c>
      <c r="AS89">
        <v>6.82</v>
      </c>
      <c r="AT89">
        <v>0</v>
      </c>
      <c r="AU89">
        <v>19.420000000000002</v>
      </c>
    </row>
    <row r="90" spans="7:47">
      <c r="G90" t="s">
        <v>132</v>
      </c>
      <c r="H90" s="73">
        <v>675.52</v>
      </c>
      <c r="I90" s="46">
        <v>221.37</v>
      </c>
      <c r="J90" s="46">
        <v>119.43</v>
      </c>
      <c r="K90" s="46">
        <v>43.5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50.02</v>
      </c>
      <c r="AA90">
        <v>63.02</v>
      </c>
      <c r="AB90">
        <v>100.04</v>
      </c>
      <c r="AC90">
        <v>0</v>
      </c>
      <c r="AD90">
        <v>0</v>
      </c>
      <c r="AE90">
        <v>36.47</v>
      </c>
      <c r="AF90">
        <v>48.33</v>
      </c>
      <c r="AG90">
        <v>0.77</v>
      </c>
      <c r="AH90">
        <v>43.5</v>
      </c>
      <c r="AI90">
        <v>125.66</v>
      </c>
      <c r="AJ90">
        <v>38.659999999999997</v>
      </c>
      <c r="AK90">
        <v>7.07</v>
      </c>
      <c r="AL90">
        <v>112.61</v>
      </c>
      <c r="AM90">
        <v>311.25</v>
      </c>
      <c r="AN90">
        <v>42.05</v>
      </c>
      <c r="AO90">
        <v>32.86</v>
      </c>
      <c r="AP90">
        <v>21.27</v>
      </c>
      <c r="AQ90">
        <v>0</v>
      </c>
      <c r="AR90">
        <v>0</v>
      </c>
      <c r="AS90">
        <v>6.82</v>
      </c>
      <c r="AT90">
        <v>0</v>
      </c>
      <c r="AU90">
        <v>19.420000000000002</v>
      </c>
    </row>
    <row r="91" spans="7:47">
      <c r="G91" t="s">
        <v>133</v>
      </c>
      <c r="H91" s="73">
        <v>710.12999999999988</v>
      </c>
      <c r="I91" s="46">
        <v>258.2</v>
      </c>
      <c r="J91" s="46">
        <v>119.43</v>
      </c>
      <c r="K91" s="46">
        <v>43.5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36.83</v>
      </c>
      <c r="Z91">
        <v>50.02</v>
      </c>
      <c r="AA91">
        <v>63.02</v>
      </c>
      <c r="AB91">
        <v>100.04</v>
      </c>
      <c r="AC91">
        <v>0</v>
      </c>
      <c r="AD91">
        <v>0</v>
      </c>
      <c r="AE91">
        <v>36.47</v>
      </c>
      <c r="AF91">
        <v>48.33</v>
      </c>
      <c r="AG91">
        <v>0.77</v>
      </c>
      <c r="AH91">
        <v>43.5</v>
      </c>
      <c r="AI91">
        <v>125.66</v>
      </c>
      <c r="AJ91">
        <v>38.659999999999997</v>
      </c>
      <c r="AK91">
        <v>5.05</v>
      </c>
      <c r="AL91">
        <v>112.61</v>
      </c>
      <c r="AM91">
        <v>261.95</v>
      </c>
      <c r="AN91">
        <v>42.05</v>
      </c>
      <c r="AO91">
        <v>32.86</v>
      </c>
      <c r="AP91">
        <v>21.27</v>
      </c>
      <c r="AQ91">
        <v>0</v>
      </c>
      <c r="AR91">
        <v>85.93</v>
      </c>
      <c r="AS91">
        <v>6.82</v>
      </c>
      <c r="AT91">
        <v>0</v>
      </c>
      <c r="AU91">
        <v>19.420000000000002</v>
      </c>
    </row>
    <row r="92" spans="7:47">
      <c r="G92" t="s">
        <v>134</v>
      </c>
      <c r="H92" s="73">
        <v>738.16000000000008</v>
      </c>
      <c r="I92" s="46">
        <v>258.2</v>
      </c>
      <c r="J92" s="46">
        <v>119.43</v>
      </c>
      <c r="K92" s="46">
        <v>43.5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36.83</v>
      </c>
      <c r="Z92">
        <v>50.02</v>
      </c>
      <c r="AA92">
        <v>63.02</v>
      </c>
      <c r="AB92">
        <v>100.04</v>
      </c>
      <c r="AC92">
        <v>0</v>
      </c>
      <c r="AD92">
        <v>0</v>
      </c>
      <c r="AE92">
        <v>36.47</v>
      </c>
      <c r="AF92">
        <v>48.33</v>
      </c>
      <c r="AG92">
        <v>0.77</v>
      </c>
      <c r="AH92">
        <v>43.5</v>
      </c>
      <c r="AI92">
        <v>125.66</v>
      </c>
      <c r="AJ92">
        <v>38.659999999999997</v>
      </c>
      <c r="AK92">
        <v>5.05</v>
      </c>
      <c r="AL92">
        <v>112.61</v>
      </c>
      <c r="AM92">
        <v>289.98</v>
      </c>
      <c r="AN92">
        <v>42.05</v>
      </c>
      <c r="AO92">
        <v>32.86</v>
      </c>
      <c r="AP92">
        <v>21.27</v>
      </c>
      <c r="AQ92">
        <v>0</v>
      </c>
      <c r="AR92">
        <v>85.93</v>
      </c>
      <c r="AS92">
        <v>6.82</v>
      </c>
      <c r="AT92">
        <v>0</v>
      </c>
      <c r="AU92">
        <v>19.420000000000002</v>
      </c>
    </row>
    <row r="93" spans="7:47">
      <c r="G93" t="s">
        <v>135</v>
      </c>
      <c r="H93" s="73">
        <v>761.3599999999999</v>
      </c>
      <c r="I93" s="46">
        <v>258.2</v>
      </c>
      <c r="J93" s="46">
        <v>119.43</v>
      </c>
      <c r="K93" s="46">
        <v>43.5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36.83</v>
      </c>
      <c r="Z93">
        <v>50.02</v>
      </c>
      <c r="AA93">
        <v>63.02</v>
      </c>
      <c r="AB93">
        <v>100.04</v>
      </c>
      <c r="AC93">
        <v>0</v>
      </c>
      <c r="AD93">
        <v>0</v>
      </c>
      <c r="AE93">
        <v>36.47</v>
      </c>
      <c r="AF93">
        <v>48.33</v>
      </c>
      <c r="AG93">
        <v>0.77</v>
      </c>
      <c r="AH93">
        <v>43.5</v>
      </c>
      <c r="AI93">
        <v>125.66</v>
      </c>
      <c r="AJ93">
        <v>38.659999999999997</v>
      </c>
      <c r="AK93">
        <v>5.05</v>
      </c>
      <c r="AL93">
        <v>112.61</v>
      </c>
      <c r="AM93">
        <v>313.18</v>
      </c>
      <c r="AN93">
        <v>42.05</v>
      </c>
      <c r="AO93">
        <v>32.86</v>
      </c>
      <c r="AP93">
        <v>21.27</v>
      </c>
      <c r="AQ93">
        <v>0</v>
      </c>
      <c r="AR93">
        <v>85.93</v>
      </c>
      <c r="AS93">
        <v>6.82</v>
      </c>
      <c r="AT93">
        <v>0</v>
      </c>
      <c r="AU93">
        <v>19.420000000000002</v>
      </c>
    </row>
    <row r="94" spans="7:47">
      <c r="G94" t="s">
        <v>136</v>
      </c>
      <c r="H94" s="73">
        <v>761.3599999999999</v>
      </c>
      <c r="I94" s="46">
        <v>258.2</v>
      </c>
      <c r="J94" s="46">
        <v>119.43</v>
      </c>
      <c r="K94" s="46">
        <v>43.5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36.83</v>
      </c>
      <c r="Z94">
        <v>50.02</v>
      </c>
      <c r="AA94">
        <v>63.02</v>
      </c>
      <c r="AB94">
        <v>100.04</v>
      </c>
      <c r="AC94">
        <v>0</v>
      </c>
      <c r="AD94">
        <v>0</v>
      </c>
      <c r="AE94">
        <v>36.47</v>
      </c>
      <c r="AF94">
        <v>48.33</v>
      </c>
      <c r="AG94">
        <v>0.77</v>
      </c>
      <c r="AH94">
        <v>43.5</v>
      </c>
      <c r="AI94">
        <v>125.66</v>
      </c>
      <c r="AJ94">
        <v>38.659999999999997</v>
      </c>
      <c r="AK94">
        <v>5.05</v>
      </c>
      <c r="AL94">
        <v>112.61</v>
      </c>
      <c r="AM94">
        <v>313.18</v>
      </c>
      <c r="AN94">
        <v>42.05</v>
      </c>
      <c r="AO94">
        <v>32.86</v>
      </c>
      <c r="AP94">
        <v>21.27</v>
      </c>
      <c r="AQ94">
        <v>0</v>
      </c>
      <c r="AR94">
        <v>85.93</v>
      </c>
      <c r="AS94">
        <v>6.82</v>
      </c>
      <c r="AT94">
        <v>0</v>
      </c>
      <c r="AU94">
        <v>19.420000000000002</v>
      </c>
    </row>
    <row r="95" spans="7:47">
      <c r="G95" t="s">
        <v>137</v>
      </c>
      <c r="H95" s="73">
        <v>760.33999999999992</v>
      </c>
      <c r="I95" s="46">
        <v>258.2</v>
      </c>
      <c r="J95" s="46">
        <v>119.43</v>
      </c>
      <c r="K95" s="46">
        <v>43.5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36.83</v>
      </c>
      <c r="Z95">
        <v>50.02</v>
      </c>
      <c r="AA95">
        <v>63.02</v>
      </c>
      <c r="AB95">
        <v>100.04</v>
      </c>
      <c r="AC95">
        <v>0</v>
      </c>
      <c r="AD95">
        <v>0</v>
      </c>
      <c r="AE95">
        <v>36.47</v>
      </c>
      <c r="AF95">
        <v>48.33</v>
      </c>
      <c r="AG95">
        <v>0.77</v>
      </c>
      <c r="AH95">
        <v>43.5</v>
      </c>
      <c r="AI95">
        <v>125.66</v>
      </c>
      <c r="AJ95">
        <v>38.659999999999997</v>
      </c>
      <c r="AK95">
        <v>4.03</v>
      </c>
      <c r="AL95">
        <v>112.61</v>
      </c>
      <c r="AM95">
        <v>313.18</v>
      </c>
      <c r="AN95">
        <v>42.05</v>
      </c>
      <c r="AO95">
        <v>32.86</v>
      </c>
      <c r="AP95">
        <v>21.27</v>
      </c>
      <c r="AQ95">
        <v>0</v>
      </c>
      <c r="AR95">
        <v>85.93</v>
      </c>
      <c r="AS95">
        <v>6.82</v>
      </c>
      <c r="AT95">
        <v>0</v>
      </c>
      <c r="AU95">
        <v>19.420000000000002</v>
      </c>
    </row>
    <row r="96" spans="7:47">
      <c r="G96" t="s">
        <v>138</v>
      </c>
      <c r="H96" s="73">
        <v>760.33999999999992</v>
      </c>
      <c r="I96" s="46">
        <v>258.2</v>
      </c>
      <c r="J96" s="46">
        <v>119.43</v>
      </c>
      <c r="K96" s="46">
        <v>43.5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36.83</v>
      </c>
      <c r="Z96">
        <v>50.02</v>
      </c>
      <c r="AA96">
        <v>63.02</v>
      </c>
      <c r="AB96">
        <v>100.04</v>
      </c>
      <c r="AC96">
        <v>0</v>
      </c>
      <c r="AD96">
        <v>0</v>
      </c>
      <c r="AE96">
        <v>36.47</v>
      </c>
      <c r="AF96">
        <v>48.33</v>
      </c>
      <c r="AG96">
        <v>0.77</v>
      </c>
      <c r="AH96">
        <v>43.5</v>
      </c>
      <c r="AI96">
        <v>125.66</v>
      </c>
      <c r="AJ96">
        <v>38.659999999999997</v>
      </c>
      <c r="AK96">
        <v>4.03</v>
      </c>
      <c r="AL96">
        <v>112.61</v>
      </c>
      <c r="AM96">
        <v>313.18</v>
      </c>
      <c r="AN96">
        <v>42.05</v>
      </c>
      <c r="AO96">
        <v>32.86</v>
      </c>
      <c r="AP96">
        <v>21.27</v>
      </c>
      <c r="AQ96">
        <v>0</v>
      </c>
      <c r="AR96">
        <v>85.93</v>
      </c>
      <c r="AS96">
        <v>6.82</v>
      </c>
      <c r="AT96">
        <v>0</v>
      </c>
      <c r="AU96">
        <v>19.420000000000002</v>
      </c>
    </row>
    <row r="97" spans="1:133">
      <c r="G97" t="s">
        <v>139</v>
      </c>
      <c r="H97" s="73">
        <v>760.33999999999992</v>
      </c>
      <c r="I97" s="46">
        <v>258.2</v>
      </c>
      <c r="J97" s="46">
        <v>119.43</v>
      </c>
      <c r="K97" s="46">
        <v>43.5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36.83</v>
      </c>
      <c r="Z97">
        <v>50.02</v>
      </c>
      <c r="AA97">
        <v>63.02</v>
      </c>
      <c r="AB97">
        <v>100.04</v>
      </c>
      <c r="AC97">
        <v>0</v>
      </c>
      <c r="AD97">
        <v>0</v>
      </c>
      <c r="AE97">
        <v>36.47</v>
      </c>
      <c r="AF97">
        <v>48.33</v>
      </c>
      <c r="AG97">
        <v>0.77</v>
      </c>
      <c r="AH97">
        <v>43.5</v>
      </c>
      <c r="AI97">
        <v>125.66</v>
      </c>
      <c r="AJ97">
        <v>38.659999999999997</v>
      </c>
      <c r="AK97">
        <v>4.03</v>
      </c>
      <c r="AL97">
        <v>112.61</v>
      </c>
      <c r="AM97">
        <v>313.18</v>
      </c>
      <c r="AN97">
        <v>42.05</v>
      </c>
      <c r="AO97">
        <v>32.86</v>
      </c>
      <c r="AP97">
        <v>21.27</v>
      </c>
      <c r="AQ97">
        <v>0</v>
      </c>
      <c r="AR97">
        <v>85.93</v>
      </c>
      <c r="AS97">
        <v>6.82</v>
      </c>
      <c r="AT97">
        <v>0</v>
      </c>
      <c r="AU97">
        <v>19.420000000000002</v>
      </c>
    </row>
    <row r="98" spans="1:133">
      <c r="G98" t="s">
        <v>140</v>
      </c>
      <c r="H98" s="73">
        <v>760.33999999999992</v>
      </c>
      <c r="I98" s="46">
        <v>258.2</v>
      </c>
      <c r="J98" s="46">
        <v>119.43</v>
      </c>
      <c r="K98" s="46">
        <v>43.5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36.83</v>
      </c>
      <c r="Z98">
        <v>50.02</v>
      </c>
      <c r="AA98">
        <v>63.02</v>
      </c>
      <c r="AB98">
        <v>100.04</v>
      </c>
      <c r="AC98">
        <v>0</v>
      </c>
      <c r="AD98">
        <v>0</v>
      </c>
      <c r="AE98">
        <v>36.47</v>
      </c>
      <c r="AF98">
        <v>48.33</v>
      </c>
      <c r="AG98">
        <v>0.77</v>
      </c>
      <c r="AH98">
        <v>43.5</v>
      </c>
      <c r="AI98">
        <v>125.66</v>
      </c>
      <c r="AJ98">
        <v>38.659999999999997</v>
      </c>
      <c r="AK98">
        <v>4.03</v>
      </c>
      <c r="AL98">
        <v>112.61</v>
      </c>
      <c r="AM98">
        <v>313.18</v>
      </c>
      <c r="AN98">
        <v>42.05</v>
      </c>
      <c r="AO98">
        <v>32.86</v>
      </c>
      <c r="AP98">
        <v>21.27</v>
      </c>
      <c r="AQ98">
        <v>0</v>
      </c>
      <c r="AR98">
        <v>85.93</v>
      </c>
      <c r="AS98">
        <v>6.82</v>
      </c>
      <c r="AT98">
        <v>0</v>
      </c>
      <c r="AU98">
        <v>19.420000000000002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9.9711149999999975</v>
      </c>
      <c r="I99" s="69">
        <f t="shared" ref="I99:BU99" si="1">SUM(I3:I98)/4000</f>
        <v>5.060469999999996</v>
      </c>
      <c r="J99" s="69">
        <f t="shared" si="1"/>
        <v>2.8634100000000018</v>
      </c>
      <c r="K99" s="69">
        <f t="shared" si="1"/>
        <v>1.2373600000000007</v>
      </c>
      <c r="L99" s="69">
        <f t="shared" si="1"/>
        <v>5.3785000000000006E-2</v>
      </c>
      <c r="M99" s="69">
        <f t="shared" si="1"/>
        <v>0</v>
      </c>
      <c r="N99" s="68">
        <f t="shared" si="1"/>
        <v>0</v>
      </c>
      <c r="O99" s="69">
        <f t="shared" si="1"/>
        <v>1.4930000000000001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0.12759999999999994</v>
      </c>
      <c r="X99">
        <f t="shared" si="1"/>
        <v>5.3785000000000006E-2</v>
      </c>
      <c r="Y99">
        <f t="shared" si="1"/>
        <v>0.29464000000000007</v>
      </c>
      <c r="Z99">
        <f t="shared" si="1"/>
        <v>1.2004800000000013</v>
      </c>
      <c r="AA99">
        <f t="shared" si="1"/>
        <v>1.5124800000000032</v>
      </c>
      <c r="AB99">
        <f t="shared" si="1"/>
        <v>2.4009600000000026</v>
      </c>
      <c r="AC99">
        <f t="shared" si="1"/>
        <v>0.43488000000000049</v>
      </c>
      <c r="AD99">
        <f t="shared" si="1"/>
        <v>6.5759999999999999E-2</v>
      </c>
      <c r="AE99">
        <f t="shared" si="1"/>
        <v>0.32823000000000019</v>
      </c>
      <c r="AF99">
        <f t="shared" si="1"/>
        <v>1.1599199999999987</v>
      </c>
      <c r="AG99">
        <f t="shared" si="1"/>
        <v>1.9299999999999973E-2</v>
      </c>
      <c r="AH99">
        <f t="shared" si="1"/>
        <v>1.044</v>
      </c>
      <c r="AI99">
        <f t="shared" si="1"/>
        <v>1.0246099999999994</v>
      </c>
      <c r="AJ99">
        <f t="shared" si="1"/>
        <v>0.92783999999999878</v>
      </c>
      <c r="AK99">
        <f t="shared" si="1"/>
        <v>0.14084999999999989</v>
      </c>
      <c r="AL99">
        <f t="shared" si="1"/>
        <v>2.7026400000000006</v>
      </c>
      <c r="AM99">
        <f t="shared" si="1"/>
        <v>2.1255550000000003</v>
      </c>
      <c r="AN99">
        <f t="shared" si="1"/>
        <v>1.0092000000000017</v>
      </c>
      <c r="AO99">
        <f t="shared" si="1"/>
        <v>0.78864000000000034</v>
      </c>
      <c r="AP99">
        <f t="shared" si="1"/>
        <v>0.51047999999999971</v>
      </c>
      <c r="AQ99">
        <f t="shared" si="1"/>
        <v>1.27</v>
      </c>
      <c r="AR99">
        <f t="shared" si="1"/>
        <v>0.68743999999999994</v>
      </c>
      <c r="AS99">
        <f t="shared" si="1"/>
        <v>0.16077000000000014</v>
      </c>
      <c r="AT99">
        <f t="shared" si="1"/>
        <v>0.223</v>
      </c>
      <c r="AU99">
        <f t="shared" si="1"/>
        <v>0.4660800000000006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544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4.6900000000000004</v>
      </c>
      <c r="K3" s="53">
        <v>0</v>
      </c>
      <c r="L3" s="53">
        <v>2.81</v>
      </c>
      <c r="M3" s="72">
        <v>4.49</v>
      </c>
      <c r="N3" s="71">
        <v>-54</v>
      </c>
      <c r="O3" s="53">
        <v>-29</v>
      </c>
      <c r="P3" s="53">
        <v>0</v>
      </c>
      <c r="Q3" s="53">
        <v>0</v>
      </c>
      <c r="R3" s="53">
        <v>0</v>
      </c>
      <c r="S3" s="72">
        <v>0</v>
      </c>
      <c r="T3" t="s">
        <v>544</v>
      </c>
      <c r="U3" s="73">
        <v>-83.2</v>
      </c>
      <c r="V3" s="74">
        <v>11.99</v>
      </c>
      <c r="W3">
        <v>-54</v>
      </c>
      <c r="X3">
        <v>-29</v>
      </c>
      <c r="Y3">
        <v>-0.2</v>
      </c>
      <c r="Z3">
        <v>2.81</v>
      </c>
      <c r="AA3">
        <v>4.49</v>
      </c>
      <c r="AB3">
        <v>4.6900000000000004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4.4800000000000004</v>
      </c>
      <c r="K4" s="46">
        <v>0</v>
      </c>
      <c r="L4" s="46">
        <v>2.42</v>
      </c>
      <c r="M4" s="74">
        <v>3.04</v>
      </c>
      <c r="N4" s="73">
        <v>-59</v>
      </c>
      <c r="O4" s="46">
        <v>-22</v>
      </c>
      <c r="P4" s="46">
        <v>0</v>
      </c>
      <c r="Q4" s="46">
        <v>0</v>
      </c>
      <c r="R4" s="46">
        <v>0</v>
      </c>
      <c r="S4" s="74">
        <v>0</v>
      </c>
      <c r="U4" s="73">
        <v>-81.2</v>
      </c>
      <c r="V4" s="74">
        <v>9.94</v>
      </c>
      <c r="W4">
        <v>-59</v>
      </c>
      <c r="X4">
        <v>-22</v>
      </c>
      <c r="Y4">
        <v>-0.2</v>
      </c>
      <c r="Z4">
        <v>2.42</v>
      </c>
      <c r="AA4">
        <v>3.04</v>
      </c>
      <c r="AB4">
        <v>4.4800000000000004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2.19</v>
      </c>
      <c r="M5" s="74">
        <v>3.69</v>
      </c>
      <c r="N5" s="73">
        <v>-23</v>
      </c>
      <c r="O5" s="46">
        <v>-31</v>
      </c>
      <c r="P5" s="46">
        <v>0</v>
      </c>
      <c r="Q5" s="46">
        <v>0</v>
      </c>
      <c r="R5" s="46">
        <v>0</v>
      </c>
      <c r="S5" s="74">
        <v>0</v>
      </c>
      <c r="U5" s="73">
        <v>-54.2</v>
      </c>
      <c r="V5" s="74">
        <v>5.88</v>
      </c>
      <c r="W5">
        <v>-23</v>
      </c>
      <c r="X5">
        <v>-31</v>
      </c>
      <c r="Y5">
        <v>-0.2</v>
      </c>
      <c r="Z5">
        <v>2.19</v>
      </c>
      <c r="AA5">
        <v>3.69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2.2200000000000002</v>
      </c>
      <c r="M6" s="74">
        <v>3.29</v>
      </c>
      <c r="N6" s="73">
        <v>-28</v>
      </c>
      <c r="O6" s="46">
        <v>-28</v>
      </c>
      <c r="P6" s="46">
        <v>0</v>
      </c>
      <c r="Q6" s="46">
        <v>0</v>
      </c>
      <c r="R6" s="46">
        <v>0</v>
      </c>
      <c r="S6" s="74">
        <v>0</v>
      </c>
      <c r="U6" s="73">
        <v>-56.2</v>
      </c>
      <c r="V6" s="74">
        <v>5.51</v>
      </c>
      <c r="W6">
        <v>-28</v>
      </c>
      <c r="X6">
        <v>-28</v>
      </c>
      <c r="Y6">
        <v>-0.2</v>
      </c>
      <c r="Z6">
        <v>2.2200000000000002</v>
      </c>
      <c r="AA6">
        <v>3.29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9.67</v>
      </c>
      <c r="K7" s="46">
        <v>0</v>
      </c>
      <c r="L7" s="46">
        <v>2.2200000000000002</v>
      </c>
      <c r="M7" s="74">
        <v>0.68</v>
      </c>
      <c r="N7" s="73">
        <v>0</v>
      </c>
      <c r="O7" s="46">
        <v>-32</v>
      </c>
      <c r="P7" s="46">
        <v>0</v>
      </c>
      <c r="Q7" s="46">
        <v>0</v>
      </c>
      <c r="R7" s="46">
        <v>0</v>
      </c>
      <c r="S7" s="74">
        <v>0</v>
      </c>
      <c r="U7" s="73">
        <v>-32.200000000000003</v>
      </c>
      <c r="V7" s="74">
        <v>12.57</v>
      </c>
      <c r="W7">
        <v>0</v>
      </c>
      <c r="X7">
        <v>-32</v>
      </c>
      <c r="Y7">
        <v>-0.2</v>
      </c>
      <c r="Z7">
        <v>2.2200000000000002</v>
      </c>
      <c r="AA7">
        <v>0.68</v>
      </c>
      <c r="AB7">
        <v>9.67</v>
      </c>
    </row>
    <row r="8" spans="1:28">
      <c r="G8" t="s">
        <v>50</v>
      </c>
      <c r="H8" s="73">
        <v>0</v>
      </c>
      <c r="I8" s="46">
        <v>0</v>
      </c>
      <c r="J8" s="46">
        <v>7.73</v>
      </c>
      <c r="K8" s="46">
        <v>0</v>
      </c>
      <c r="L8" s="46">
        <v>1.93</v>
      </c>
      <c r="M8" s="74">
        <v>3.29</v>
      </c>
      <c r="N8" s="73">
        <v>0</v>
      </c>
      <c r="O8" s="46">
        <v>-23</v>
      </c>
      <c r="P8" s="46">
        <v>0</v>
      </c>
      <c r="Q8" s="46">
        <v>0</v>
      </c>
      <c r="R8" s="46">
        <v>0</v>
      </c>
      <c r="S8" s="74">
        <v>0</v>
      </c>
      <c r="U8" s="73">
        <v>-23.2</v>
      </c>
      <c r="V8" s="74">
        <v>12.95</v>
      </c>
      <c r="W8">
        <v>0</v>
      </c>
      <c r="X8">
        <v>-23</v>
      </c>
      <c r="Y8">
        <v>-0.2</v>
      </c>
      <c r="Z8">
        <v>1.93</v>
      </c>
      <c r="AA8">
        <v>3.29</v>
      </c>
      <c r="AB8">
        <v>7.73</v>
      </c>
    </row>
    <row r="9" spans="1:28">
      <c r="G9" t="s">
        <v>51</v>
      </c>
      <c r="H9" s="73">
        <v>0</v>
      </c>
      <c r="I9" s="46">
        <v>0</v>
      </c>
      <c r="J9" s="46">
        <v>6.76</v>
      </c>
      <c r="K9" s="46">
        <v>0</v>
      </c>
      <c r="L9" s="46">
        <v>1.84</v>
      </c>
      <c r="M9" s="74">
        <v>3.19</v>
      </c>
      <c r="N9" s="73">
        <v>-10</v>
      </c>
      <c r="O9" s="46">
        <v>-24</v>
      </c>
      <c r="P9" s="46">
        <v>0</v>
      </c>
      <c r="Q9" s="46">
        <v>0</v>
      </c>
      <c r="R9" s="46">
        <v>0</v>
      </c>
      <c r="S9" s="74">
        <v>0</v>
      </c>
      <c r="U9" s="73">
        <v>-34.200000000000003</v>
      </c>
      <c r="V9" s="74">
        <v>11.79</v>
      </c>
      <c r="W9">
        <v>-10</v>
      </c>
      <c r="X9">
        <v>-24</v>
      </c>
      <c r="Y9">
        <v>-0.2</v>
      </c>
      <c r="Z9">
        <v>1.84</v>
      </c>
      <c r="AA9">
        <v>3.19</v>
      </c>
      <c r="AB9">
        <v>6.76</v>
      </c>
    </row>
    <row r="10" spans="1:28">
      <c r="G10" t="s">
        <v>52</v>
      </c>
      <c r="H10" s="73">
        <v>0</v>
      </c>
      <c r="I10" s="46">
        <v>0</v>
      </c>
      <c r="J10" s="46">
        <v>12.57</v>
      </c>
      <c r="K10" s="46">
        <v>0</v>
      </c>
      <c r="L10" s="46">
        <v>1.64</v>
      </c>
      <c r="M10" s="74">
        <v>0</v>
      </c>
      <c r="N10" s="73">
        <v>-26</v>
      </c>
      <c r="O10" s="46">
        <v>-20</v>
      </c>
      <c r="P10" s="46">
        <v>0</v>
      </c>
      <c r="Q10" s="46">
        <v>0</v>
      </c>
      <c r="R10" s="46">
        <v>0</v>
      </c>
      <c r="S10" s="74">
        <v>0</v>
      </c>
      <c r="U10" s="73">
        <v>-46.2</v>
      </c>
      <c r="V10" s="74">
        <v>14.21</v>
      </c>
      <c r="W10">
        <v>-26</v>
      </c>
      <c r="X10">
        <v>-20</v>
      </c>
      <c r="Y10">
        <v>-0.2</v>
      </c>
      <c r="Z10">
        <v>1.64</v>
      </c>
      <c r="AA10">
        <v>0</v>
      </c>
      <c r="AB10">
        <v>12.57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1.35</v>
      </c>
      <c r="M11" s="74">
        <v>0</v>
      </c>
      <c r="N11" s="73">
        <v>-71</v>
      </c>
      <c r="O11" s="46">
        <v>-36</v>
      </c>
      <c r="P11" s="46">
        <v>0</v>
      </c>
      <c r="Q11" s="46">
        <v>0</v>
      </c>
      <c r="R11" s="46">
        <v>0</v>
      </c>
      <c r="S11" s="74">
        <v>0</v>
      </c>
      <c r="U11" s="73">
        <v>-107.2</v>
      </c>
      <c r="V11" s="74">
        <v>1.35</v>
      </c>
      <c r="W11">
        <v>-71</v>
      </c>
      <c r="X11">
        <v>-36</v>
      </c>
      <c r="Y11">
        <v>-0.2</v>
      </c>
      <c r="Z11">
        <v>1.35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1.26</v>
      </c>
      <c r="M12" s="74">
        <v>0</v>
      </c>
      <c r="N12" s="73">
        <v>-74</v>
      </c>
      <c r="O12" s="46">
        <v>-40</v>
      </c>
      <c r="P12" s="46">
        <v>0</v>
      </c>
      <c r="Q12" s="46">
        <v>0</v>
      </c>
      <c r="R12" s="46">
        <v>0</v>
      </c>
      <c r="S12" s="74">
        <v>0</v>
      </c>
      <c r="U12" s="73">
        <v>-114.2</v>
      </c>
      <c r="V12" s="74">
        <v>1.26</v>
      </c>
      <c r="W12">
        <v>-74</v>
      </c>
      <c r="X12">
        <v>-40</v>
      </c>
      <c r="Y12">
        <v>-0.2</v>
      </c>
      <c r="Z12">
        <v>1.26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4.83</v>
      </c>
      <c r="K13" s="46">
        <v>0</v>
      </c>
      <c r="L13" s="46">
        <v>1.06</v>
      </c>
      <c r="M13" s="74">
        <v>0.39</v>
      </c>
      <c r="N13" s="73">
        <v>-47</v>
      </c>
      <c r="O13" s="46">
        <v>-29</v>
      </c>
      <c r="P13" s="46">
        <v>0</v>
      </c>
      <c r="Q13" s="46">
        <v>0</v>
      </c>
      <c r="R13" s="46">
        <v>0</v>
      </c>
      <c r="S13" s="74">
        <v>0</v>
      </c>
      <c r="U13" s="73">
        <v>-76.2</v>
      </c>
      <c r="V13" s="74">
        <v>6.28</v>
      </c>
      <c r="W13">
        <v>-47</v>
      </c>
      <c r="X13">
        <v>-29</v>
      </c>
      <c r="Y13">
        <v>-0.2</v>
      </c>
      <c r="Z13">
        <v>1.06</v>
      </c>
      <c r="AA13">
        <v>0.39</v>
      </c>
      <c r="AB13">
        <v>4.83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1.06</v>
      </c>
      <c r="M14" s="74">
        <v>1.84</v>
      </c>
      <c r="N14" s="73">
        <v>-43</v>
      </c>
      <c r="O14" s="46">
        <v>-27</v>
      </c>
      <c r="P14" s="46">
        <v>0</v>
      </c>
      <c r="Q14" s="46">
        <v>0</v>
      </c>
      <c r="R14" s="46">
        <v>0</v>
      </c>
      <c r="S14" s="74">
        <v>0</v>
      </c>
      <c r="U14" s="73">
        <v>-70.2</v>
      </c>
      <c r="V14" s="74">
        <v>2.9</v>
      </c>
      <c r="W14">
        <v>-43</v>
      </c>
      <c r="X14">
        <v>-27</v>
      </c>
      <c r="Y14">
        <v>-0.2</v>
      </c>
      <c r="Z14">
        <v>1.06</v>
      </c>
      <c r="AA14">
        <v>1.84</v>
      </c>
      <c r="AB14">
        <v>0</v>
      </c>
    </row>
    <row r="15" spans="1:28">
      <c r="G15" t="s">
        <v>57</v>
      </c>
      <c r="H15" s="73">
        <v>28.99</v>
      </c>
      <c r="I15" s="46">
        <v>0</v>
      </c>
      <c r="J15" s="46">
        <v>0</v>
      </c>
      <c r="K15" s="46">
        <v>0</v>
      </c>
      <c r="L15" s="46">
        <v>0.97</v>
      </c>
      <c r="M15" s="74">
        <v>2.61</v>
      </c>
      <c r="N15" s="73">
        <v>0</v>
      </c>
      <c r="O15" s="46">
        <v>0</v>
      </c>
      <c r="P15" s="46">
        <v>-2</v>
      </c>
      <c r="Q15" s="46">
        <v>0</v>
      </c>
      <c r="R15" s="46">
        <v>0</v>
      </c>
      <c r="S15" s="74">
        <v>0</v>
      </c>
      <c r="U15" s="73">
        <v>-2.2000000000000002</v>
      </c>
      <c r="V15" s="74">
        <v>32.57</v>
      </c>
      <c r="W15">
        <v>28.99</v>
      </c>
      <c r="X15">
        <v>0</v>
      </c>
      <c r="Y15">
        <v>-0.2</v>
      </c>
      <c r="Z15">
        <v>0.97</v>
      </c>
      <c r="AA15">
        <v>2.61</v>
      </c>
      <c r="AB15">
        <v>-2</v>
      </c>
    </row>
    <row r="16" spans="1:28">
      <c r="G16" t="s">
        <v>58</v>
      </c>
      <c r="H16" s="73">
        <v>32.86</v>
      </c>
      <c r="I16" s="46">
        <v>0</v>
      </c>
      <c r="J16" s="46">
        <v>0</v>
      </c>
      <c r="K16" s="46">
        <v>0</v>
      </c>
      <c r="L16" s="46">
        <v>0.97</v>
      </c>
      <c r="M16" s="74">
        <v>3.19</v>
      </c>
      <c r="N16" s="73">
        <v>0</v>
      </c>
      <c r="O16" s="46">
        <v>0</v>
      </c>
      <c r="P16" s="46">
        <v>-6</v>
      </c>
      <c r="Q16" s="46">
        <v>0</v>
      </c>
      <c r="R16" s="46">
        <v>0</v>
      </c>
      <c r="S16" s="74">
        <v>0</v>
      </c>
      <c r="U16" s="73">
        <v>-6.2</v>
      </c>
      <c r="V16" s="74">
        <v>37.020000000000003</v>
      </c>
      <c r="W16">
        <v>32.86</v>
      </c>
      <c r="X16">
        <v>0</v>
      </c>
      <c r="Y16">
        <v>-0.2</v>
      </c>
      <c r="Z16">
        <v>0.97</v>
      </c>
      <c r="AA16">
        <v>3.19</v>
      </c>
      <c r="AB16">
        <v>-6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0.97</v>
      </c>
      <c r="M17" s="74">
        <v>3.19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-0.2</v>
      </c>
      <c r="V17" s="74">
        <v>4.16</v>
      </c>
      <c r="W17">
        <v>0</v>
      </c>
      <c r="X17">
        <v>0</v>
      </c>
      <c r="Y17">
        <v>-0.2</v>
      </c>
      <c r="Z17">
        <v>0.97</v>
      </c>
      <c r="AA17">
        <v>3.19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0.97</v>
      </c>
      <c r="M18" s="74">
        <v>3.19</v>
      </c>
      <c r="N18" s="73">
        <v>-16</v>
      </c>
      <c r="O18" s="46">
        <v>0</v>
      </c>
      <c r="P18" s="46">
        <v>-3</v>
      </c>
      <c r="Q18" s="46">
        <v>0</v>
      </c>
      <c r="R18" s="46">
        <v>0</v>
      </c>
      <c r="S18" s="74">
        <v>0</v>
      </c>
      <c r="U18" s="73">
        <v>-19.2</v>
      </c>
      <c r="V18" s="74">
        <v>4.16</v>
      </c>
      <c r="W18">
        <v>-16</v>
      </c>
      <c r="X18">
        <v>0</v>
      </c>
      <c r="Y18">
        <v>-0.2</v>
      </c>
      <c r="Z18">
        <v>0.97</v>
      </c>
      <c r="AA18">
        <v>3.19</v>
      </c>
      <c r="AB18">
        <v>-3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0.97</v>
      </c>
      <c r="M19" s="74">
        <v>3.19</v>
      </c>
      <c r="N19" s="73">
        <v>0</v>
      </c>
      <c r="O19" s="46">
        <v>0</v>
      </c>
      <c r="P19" s="46">
        <v>-10</v>
      </c>
      <c r="Q19" s="46">
        <v>0</v>
      </c>
      <c r="R19" s="46">
        <v>0</v>
      </c>
      <c r="S19" s="74">
        <v>0</v>
      </c>
      <c r="U19" s="73">
        <v>-10.199999999999999</v>
      </c>
      <c r="V19" s="74">
        <v>4.16</v>
      </c>
      <c r="W19">
        <v>0</v>
      </c>
      <c r="X19">
        <v>0</v>
      </c>
      <c r="Y19">
        <v>-0.2</v>
      </c>
      <c r="Z19">
        <v>0.97</v>
      </c>
      <c r="AA19">
        <v>3.19</v>
      </c>
      <c r="AB19">
        <v>-10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0.97</v>
      </c>
      <c r="M20" s="74">
        <v>3.28</v>
      </c>
      <c r="N20" s="73">
        <v>-13</v>
      </c>
      <c r="O20" s="46">
        <v>0</v>
      </c>
      <c r="P20" s="46">
        <v>-5</v>
      </c>
      <c r="Q20" s="46">
        <v>0</v>
      </c>
      <c r="R20" s="46">
        <v>0</v>
      </c>
      <c r="S20" s="74">
        <v>0</v>
      </c>
      <c r="U20" s="73">
        <v>-18.2</v>
      </c>
      <c r="V20" s="74">
        <v>4.25</v>
      </c>
      <c r="W20">
        <v>-13</v>
      </c>
      <c r="X20">
        <v>0</v>
      </c>
      <c r="Y20">
        <v>-0.2</v>
      </c>
      <c r="Z20">
        <v>0.97</v>
      </c>
      <c r="AA20">
        <v>3.28</v>
      </c>
      <c r="AB20">
        <v>-5</v>
      </c>
    </row>
    <row r="21" spans="7:28">
      <c r="G21" t="s">
        <v>63</v>
      </c>
      <c r="H21" s="73">
        <v>41.56</v>
      </c>
      <c r="I21" s="46">
        <v>0</v>
      </c>
      <c r="J21" s="46">
        <v>11.6</v>
      </c>
      <c r="K21" s="46">
        <v>0</v>
      </c>
      <c r="L21" s="46">
        <v>0.97</v>
      </c>
      <c r="M21" s="74">
        <v>3.29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-0.2</v>
      </c>
      <c r="V21" s="74">
        <v>57.42</v>
      </c>
      <c r="W21">
        <v>41.56</v>
      </c>
      <c r="X21">
        <v>0</v>
      </c>
      <c r="Y21">
        <v>-0.2</v>
      </c>
      <c r="Z21">
        <v>0.97</v>
      </c>
      <c r="AA21">
        <v>3.29</v>
      </c>
      <c r="AB21">
        <v>11.6</v>
      </c>
    </row>
    <row r="22" spans="7:28">
      <c r="G22" t="s">
        <v>64</v>
      </c>
      <c r="H22" s="73">
        <v>36.72</v>
      </c>
      <c r="I22" s="46">
        <v>0</v>
      </c>
      <c r="J22" s="46">
        <v>11.6</v>
      </c>
      <c r="K22" s="46">
        <v>0</v>
      </c>
      <c r="L22" s="46">
        <v>0.97</v>
      </c>
      <c r="M22" s="74">
        <v>3.29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-0.2</v>
      </c>
      <c r="V22" s="74">
        <v>52.58</v>
      </c>
      <c r="W22">
        <v>36.72</v>
      </c>
      <c r="X22">
        <v>0</v>
      </c>
      <c r="Y22">
        <v>-0.2</v>
      </c>
      <c r="Z22">
        <v>0.97</v>
      </c>
      <c r="AA22">
        <v>3.29</v>
      </c>
      <c r="AB22">
        <v>11.6</v>
      </c>
    </row>
    <row r="23" spans="7:28">
      <c r="G23" t="s">
        <v>65</v>
      </c>
      <c r="H23" s="73">
        <v>37.69</v>
      </c>
      <c r="I23" s="46">
        <v>0</v>
      </c>
      <c r="J23" s="46">
        <v>0</v>
      </c>
      <c r="K23" s="46">
        <v>0</v>
      </c>
      <c r="L23" s="46">
        <v>0.97</v>
      </c>
      <c r="M23" s="74">
        <v>3.29</v>
      </c>
      <c r="N23" s="73">
        <v>0</v>
      </c>
      <c r="O23" s="46">
        <v>0</v>
      </c>
      <c r="P23" s="46">
        <v>-34</v>
      </c>
      <c r="Q23" s="46">
        <v>0</v>
      </c>
      <c r="R23" s="46">
        <v>0</v>
      </c>
      <c r="S23" s="74">
        <v>0</v>
      </c>
      <c r="U23" s="73">
        <v>-34.200000000000003</v>
      </c>
      <c r="V23" s="74">
        <v>41.95</v>
      </c>
      <c r="W23">
        <v>37.69</v>
      </c>
      <c r="X23">
        <v>0</v>
      </c>
      <c r="Y23">
        <v>-0.2</v>
      </c>
      <c r="Z23">
        <v>0.97</v>
      </c>
      <c r="AA23">
        <v>3.29</v>
      </c>
      <c r="AB23">
        <v>-34</v>
      </c>
    </row>
    <row r="24" spans="7:28">
      <c r="G24" t="s">
        <v>66</v>
      </c>
      <c r="H24" s="73">
        <v>28.02</v>
      </c>
      <c r="I24" s="46">
        <v>0</v>
      </c>
      <c r="J24" s="46">
        <v>0</v>
      </c>
      <c r="K24" s="46">
        <v>0</v>
      </c>
      <c r="L24" s="46">
        <v>0.97</v>
      </c>
      <c r="M24" s="74">
        <v>3.29</v>
      </c>
      <c r="N24" s="73">
        <v>0</v>
      </c>
      <c r="O24" s="46">
        <v>0</v>
      </c>
      <c r="P24" s="46">
        <v>-43</v>
      </c>
      <c r="Q24" s="46">
        <v>0</v>
      </c>
      <c r="R24" s="46">
        <v>0</v>
      </c>
      <c r="S24" s="74">
        <v>0</v>
      </c>
      <c r="U24" s="73">
        <v>-43.2</v>
      </c>
      <c r="V24" s="74">
        <v>32.28</v>
      </c>
      <c r="W24">
        <v>28.02</v>
      </c>
      <c r="X24">
        <v>0</v>
      </c>
      <c r="Y24">
        <v>-0.2</v>
      </c>
      <c r="Z24">
        <v>0.97</v>
      </c>
      <c r="AA24">
        <v>3.29</v>
      </c>
      <c r="AB24">
        <v>-43</v>
      </c>
    </row>
    <row r="25" spans="7:28">
      <c r="G25" t="s">
        <v>67</v>
      </c>
      <c r="H25" s="73">
        <v>0</v>
      </c>
      <c r="I25" s="46">
        <v>0</v>
      </c>
      <c r="J25" s="46">
        <v>39.630000000000003</v>
      </c>
      <c r="K25" s="46">
        <v>0</v>
      </c>
      <c r="L25" s="46">
        <v>1.26</v>
      </c>
      <c r="M25" s="74">
        <v>3.19</v>
      </c>
      <c r="N25" s="73">
        <v>-48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-48.2</v>
      </c>
      <c r="V25" s="74">
        <v>44.08</v>
      </c>
      <c r="W25">
        <v>-48</v>
      </c>
      <c r="X25">
        <v>0</v>
      </c>
      <c r="Y25">
        <v>-0.2</v>
      </c>
      <c r="Z25">
        <v>1.26</v>
      </c>
      <c r="AA25">
        <v>3.19</v>
      </c>
      <c r="AB25">
        <v>39.630000000000003</v>
      </c>
    </row>
    <row r="26" spans="7:28">
      <c r="G26" t="s">
        <v>68</v>
      </c>
      <c r="H26" s="73">
        <v>0</v>
      </c>
      <c r="I26" s="46">
        <v>0</v>
      </c>
      <c r="J26" s="46">
        <v>8.6999999999999993</v>
      </c>
      <c r="K26" s="46">
        <v>0</v>
      </c>
      <c r="L26" s="46">
        <v>1.45</v>
      </c>
      <c r="M26" s="74">
        <v>3.19</v>
      </c>
      <c r="N26" s="73">
        <v>-59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-59.2</v>
      </c>
      <c r="V26" s="74">
        <v>13.34</v>
      </c>
      <c r="W26">
        <v>-59</v>
      </c>
      <c r="X26">
        <v>0</v>
      </c>
      <c r="Y26">
        <v>-0.2</v>
      </c>
      <c r="Z26">
        <v>1.45</v>
      </c>
      <c r="AA26">
        <v>3.19</v>
      </c>
      <c r="AB26">
        <v>8.6999999999999993</v>
      </c>
    </row>
    <row r="27" spans="7:28">
      <c r="G27" t="s">
        <v>69</v>
      </c>
      <c r="H27" s="73">
        <v>12.57</v>
      </c>
      <c r="I27" s="46">
        <v>0</v>
      </c>
      <c r="J27" s="46">
        <v>7.73</v>
      </c>
      <c r="K27" s="46">
        <v>0</v>
      </c>
      <c r="L27" s="46">
        <v>1.74</v>
      </c>
      <c r="M27" s="74">
        <v>3.19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-0.2</v>
      </c>
      <c r="V27" s="74">
        <v>25.23</v>
      </c>
      <c r="W27">
        <v>12.57</v>
      </c>
      <c r="X27">
        <v>0</v>
      </c>
      <c r="Y27">
        <v>-0.2</v>
      </c>
      <c r="Z27">
        <v>1.74</v>
      </c>
      <c r="AA27">
        <v>3.19</v>
      </c>
      <c r="AB27">
        <v>7.73</v>
      </c>
    </row>
    <row r="28" spans="7:28">
      <c r="G28" t="s">
        <v>70</v>
      </c>
      <c r="H28" s="73">
        <v>0</v>
      </c>
      <c r="I28" s="46">
        <v>0</v>
      </c>
      <c r="J28" s="46">
        <v>7.73</v>
      </c>
      <c r="K28" s="46">
        <v>0</v>
      </c>
      <c r="L28" s="46">
        <v>2.13</v>
      </c>
      <c r="M28" s="74">
        <v>3.19</v>
      </c>
      <c r="N28" s="73">
        <v>0</v>
      </c>
      <c r="O28" s="46">
        <v>-7</v>
      </c>
      <c r="P28" s="46">
        <v>0</v>
      </c>
      <c r="Q28" s="46">
        <v>0</v>
      </c>
      <c r="R28" s="46">
        <v>0</v>
      </c>
      <c r="S28" s="74">
        <v>0</v>
      </c>
      <c r="U28" s="73">
        <v>-7.2</v>
      </c>
      <c r="V28" s="74">
        <v>13.05</v>
      </c>
      <c r="W28">
        <v>0</v>
      </c>
      <c r="X28">
        <v>-7</v>
      </c>
      <c r="Y28">
        <v>-0.2</v>
      </c>
      <c r="Z28">
        <v>2.13</v>
      </c>
      <c r="AA28">
        <v>3.19</v>
      </c>
      <c r="AB28">
        <v>7.73</v>
      </c>
    </row>
    <row r="29" spans="7:28">
      <c r="G29" t="s">
        <v>71</v>
      </c>
      <c r="H29" s="73">
        <v>0</v>
      </c>
      <c r="I29" s="46">
        <v>0</v>
      </c>
      <c r="J29" s="46">
        <v>11.6</v>
      </c>
      <c r="K29" s="46">
        <v>0</v>
      </c>
      <c r="L29" s="46">
        <v>2.3199999999999998</v>
      </c>
      <c r="M29" s="74">
        <v>3.19</v>
      </c>
      <c r="N29" s="73">
        <v>-28</v>
      </c>
      <c r="O29" s="46">
        <v>-31</v>
      </c>
      <c r="P29" s="46">
        <v>0</v>
      </c>
      <c r="Q29" s="46">
        <v>0</v>
      </c>
      <c r="R29" s="46">
        <v>0</v>
      </c>
      <c r="S29" s="74">
        <v>0</v>
      </c>
      <c r="U29" s="73">
        <v>-59.2</v>
      </c>
      <c r="V29" s="74">
        <v>17.11</v>
      </c>
      <c r="W29">
        <v>-28</v>
      </c>
      <c r="X29">
        <v>-31</v>
      </c>
      <c r="Y29">
        <v>-0.2</v>
      </c>
      <c r="Z29">
        <v>2.3199999999999998</v>
      </c>
      <c r="AA29">
        <v>3.19</v>
      </c>
      <c r="AB29">
        <v>11.6</v>
      </c>
    </row>
    <row r="30" spans="7:28">
      <c r="G30" t="s">
        <v>72</v>
      </c>
      <c r="H30" s="73">
        <v>0</v>
      </c>
      <c r="I30" s="46">
        <v>0</v>
      </c>
      <c r="J30" s="46">
        <v>11.6</v>
      </c>
      <c r="K30" s="46">
        <v>0</v>
      </c>
      <c r="L30" s="46">
        <v>2.13</v>
      </c>
      <c r="M30" s="74">
        <v>3.19</v>
      </c>
      <c r="N30" s="73">
        <v>-51</v>
      </c>
      <c r="O30" s="46">
        <v>-31</v>
      </c>
      <c r="P30" s="46">
        <v>0</v>
      </c>
      <c r="Q30" s="46">
        <v>0</v>
      </c>
      <c r="R30" s="46">
        <v>0</v>
      </c>
      <c r="S30" s="74">
        <v>0</v>
      </c>
      <c r="U30" s="73">
        <v>-82.2</v>
      </c>
      <c r="V30" s="74">
        <v>16.920000000000002</v>
      </c>
      <c r="W30">
        <v>-51</v>
      </c>
      <c r="X30">
        <v>-31</v>
      </c>
      <c r="Y30">
        <v>-0.2</v>
      </c>
      <c r="Z30">
        <v>2.13</v>
      </c>
      <c r="AA30">
        <v>3.19</v>
      </c>
      <c r="AB30">
        <v>11.6</v>
      </c>
    </row>
    <row r="31" spans="7:28">
      <c r="G31" t="s">
        <v>73</v>
      </c>
      <c r="H31" s="73">
        <v>0</v>
      </c>
      <c r="I31" s="46">
        <v>0</v>
      </c>
      <c r="J31" s="46">
        <v>7.73</v>
      </c>
      <c r="K31" s="46">
        <v>0</v>
      </c>
      <c r="L31" s="46">
        <v>2.13</v>
      </c>
      <c r="M31" s="74">
        <v>3.19</v>
      </c>
      <c r="N31" s="73">
        <v>-99</v>
      </c>
      <c r="O31" s="46">
        <v>-43</v>
      </c>
      <c r="P31" s="46">
        <v>0</v>
      </c>
      <c r="Q31" s="46">
        <v>0</v>
      </c>
      <c r="R31" s="46">
        <v>0</v>
      </c>
      <c r="S31" s="74">
        <v>0</v>
      </c>
      <c r="U31" s="73">
        <v>-142.19999999999999</v>
      </c>
      <c r="V31" s="74">
        <v>13.05</v>
      </c>
      <c r="W31">
        <v>-99</v>
      </c>
      <c r="X31">
        <v>-43</v>
      </c>
      <c r="Y31">
        <v>-0.2</v>
      </c>
      <c r="Z31">
        <v>2.13</v>
      </c>
      <c r="AA31">
        <v>3.19</v>
      </c>
      <c r="AB31">
        <v>7.73</v>
      </c>
    </row>
    <row r="32" spans="7:28">
      <c r="G32" t="s">
        <v>74</v>
      </c>
      <c r="H32" s="73">
        <v>0</v>
      </c>
      <c r="I32" s="46">
        <v>0</v>
      </c>
      <c r="J32" s="46">
        <v>9.66</v>
      </c>
      <c r="K32" s="46">
        <v>0</v>
      </c>
      <c r="L32" s="46">
        <v>2.13</v>
      </c>
      <c r="M32" s="74">
        <v>3.19</v>
      </c>
      <c r="N32" s="73">
        <v>-110</v>
      </c>
      <c r="O32" s="46">
        <v>-35</v>
      </c>
      <c r="P32" s="46">
        <v>0</v>
      </c>
      <c r="Q32" s="46">
        <v>0</v>
      </c>
      <c r="R32" s="46">
        <v>0</v>
      </c>
      <c r="S32" s="74">
        <v>0</v>
      </c>
      <c r="U32" s="73">
        <v>-145.19999999999999</v>
      </c>
      <c r="V32" s="74">
        <v>14.98</v>
      </c>
      <c r="W32">
        <v>-110</v>
      </c>
      <c r="X32">
        <v>-35</v>
      </c>
      <c r="Y32">
        <v>-0.2</v>
      </c>
      <c r="Z32">
        <v>2.13</v>
      </c>
      <c r="AA32">
        <v>3.19</v>
      </c>
      <c r="AB32">
        <v>9.66</v>
      </c>
    </row>
    <row r="33" spans="7:28">
      <c r="G33" t="s">
        <v>75</v>
      </c>
      <c r="H33" s="73">
        <v>0</v>
      </c>
      <c r="I33" s="46">
        <v>24.16</v>
      </c>
      <c r="J33" s="46">
        <v>3.87</v>
      </c>
      <c r="K33" s="46">
        <v>0</v>
      </c>
      <c r="L33" s="46">
        <v>2.13</v>
      </c>
      <c r="M33" s="74">
        <v>3.19</v>
      </c>
      <c r="N33" s="73">
        <v>-83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-83.2</v>
      </c>
      <c r="V33" s="74">
        <v>33.35</v>
      </c>
      <c r="W33">
        <v>-83</v>
      </c>
      <c r="X33">
        <v>24.16</v>
      </c>
      <c r="Y33">
        <v>-0.2</v>
      </c>
      <c r="Z33">
        <v>2.13</v>
      </c>
      <c r="AA33">
        <v>3.19</v>
      </c>
      <c r="AB33">
        <v>3.87</v>
      </c>
    </row>
    <row r="34" spans="7:28">
      <c r="G34" t="s">
        <v>76</v>
      </c>
      <c r="H34" s="73">
        <v>0</v>
      </c>
      <c r="I34" s="46">
        <v>6.76</v>
      </c>
      <c r="J34" s="46">
        <v>3.87</v>
      </c>
      <c r="K34" s="46">
        <v>0</v>
      </c>
      <c r="L34" s="46">
        <v>2.13</v>
      </c>
      <c r="M34" s="74">
        <v>3.19</v>
      </c>
      <c r="N34" s="73">
        <v>-64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-64.2</v>
      </c>
      <c r="V34" s="74">
        <v>15.95</v>
      </c>
      <c r="W34">
        <v>-64</v>
      </c>
      <c r="X34">
        <v>6.76</v>
      </c>
      <c r="Y34">
        <v>-0.2</v>
      </c>
      <c r="Z34">
        <v>2.13</v>
      </c>
      <c r="AA34">
        <v>3.19</v>
      </c>
      <c r="AB34">
        <v>3.87</v>
      </c>
    </row>
    <row r="35" spans="7:28">
      <c r="G35" t="s">
        <v>77</v>
      </c>
      <c r="H35" s="73">
        <v>0</v>
      </c>
      <c r="I35" s="46">
        <v>19.329999999999998</v>
      </c>
      <c r="J35" s="46">
        <v>5.8</v>
      </c>
      <c r="K35" s="46">
        <v>0</v>
      </c>
      <c r="L35" s="46">
        <v>2.13</v>
      </c>
      <c r="M35" s="74">
        <v>3.19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-0.2</v>
      </c>
      <c r="V35" s="74">
        <v>30.45</v>
      </c>
      <c r="W35">
        <v>0</v>
      </c>
      <c r="X35">
        <v>19.329999999999998</v>
      </c>
      <c r="Y35">
        <v>-0.2</v>
      </c>
      <c r="Z35">
        <v>2.13</v>
      </c>
      <c r="AA35">
        <v>3.19</v>
      </c>
      <c r="AB35">
        <v>5.8</v>
      </c>
    </row>
    <row r="36" spans="7:28">
      <c r="G36" t="s">
        <v>78</v>
      </c>
      <c r="H36" s="73">
        <v>0</v>
      </c>
      <c r="I36" s="46">
        <v>28.03</v>
      </c>
      <c r="J36" s="46">
        <v>11.6</v>
      </c>
      <c r="K36" s="46">
        <v>0</v>
      </c>
      <c r="L36" s="46">
        <v>1.84</v>
      </c>
      <c r="M36" s="74">
        <v>3.19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-0.2</v>
      </c>
      <c r="V36" s="74">
        <v>44.66</v>
      </c>
      <c r="W36">
        <v>0</v>
      </c>
      <c r="X36">
        <v>28.03</v>
      </c>
      <c r="Y36">
        <v>-0.2</v>
      </c>
      <c r="Z36">
        <v>1.84</v>
      </c>
      <c r="AA36">
        <v>3.19</v>
      </c>
      <c r="AB36">
        <v>11.6</v>
      </c>
    </row>
    <row r="37" spans="7:28">
      <c r="G37" t="s">
        <v>79</v>
      </c>
      <c r="H37" s="73">
        <v>0</v>
      </c>
      <c r="I37" s="46">
        <v>20.29</v>
      </c>
      <c r="J37" s="46">
        <v>0</v>
      </c>
      <c r="K37" s="46">
        <v>0</v>
      </c>
      <c r="L37" s="46">
        <v>1.84</v>
      </c>
      <c r="M37" s="74">
        <v>3.19</v>
      </c>
      <c r="N37" s="73">
        <v>-55</v>
      </c>
      <c r="O37" s="46">
        <v>0</v>
      </c>
      <c r="P37" s="46">
        <v>-3</v>
      </c>
      <c r="Q37" s="46">
        <v>0</v>
      </c>
      <c r="R37" s="46">
        <v>0</v>
      </c>
      <c r="S37" s="74">
        <v>0</v>
      </c>
      <c r="U37" s="73">
        <v>-58.2</v>
      </c>
      <c r="V37" s="74">
        <v>25.32</v>
      </c>
      <c r="W37">
        <v>-55</v>
      </c>
      <c r="X37">
        <v>20.29</v>
      </c>
      <c r="Y37">
        <v>-0.2</v>
      </c>
      <c r="Z37">
        <v>1.84</v>
      </c>
      <c r="AA37">
        <v>3.19</v>
      </c>
      <c r="AB37">
        <v>-3</v>
      </c>
    </row>
    <row r="38" spans="7:28">
      <c r="G38" t="s">
        <v>80</v>
      </c>
      <c r="H38" s="73">
        <v>0</v>
      </c>
      <c r="I38" s="46">
        <v>19.329999999999998</v>
      </c>
      <c r="J38" s="46">
        <v>0</v>
      </c>
      <c r="K38" s="46">
        <v>0</v>
      </c>
      <c r="L38" s="46">
        <v>2.8</v>
      </c>
      <c r="M38" s="74">
        <v>3.29</v>
      </c>
      <c r="N38" s="73">
        <v>-64</v>
      </c>
      <c r="O38" s="46">
        <v>0</v>
      </c>
      <c r="P38" s="46">
        <v>-50</v>
      </c>
      <c r="Q38" s="46">
        <v>0</v>
      </c>
      <c r="R38" s="46">
        <v>0</v>
      </c>
      <c r="S38" s="74">
        <v>0</v>
      </c>
      <c r="U38" s="73">
        <v>-114.2</v>
      </c>
      <c r="V38" s="74">
        <v>25.42</v>
      </c>
      <c r="W38">
        <v>-64</v>
      </c>
      <c r="X38">
        <v>19.329999999999998</v>
      </c>
      <c r="Y38">
        <v>-0.2</v>
      </c>
      <c r="Z38">
        <v>2.8</v>
      </c>
      <c r="AA38">
        <v>3.29</v>
      </c>
      <c r="AB38">
        <v>-50</v>
      </c>
    </row>
    <row r="39" spans="7:28">
      <c r="G39" t="s">
        <v>81</v>
      </c>
      <c r="H39" s="73">
        <v>0</v>
      </c>
      <c r="I39" s="46">
        <v>17.399999999999999</v>
      </c>
      <c r="J39" s="46">
        <v>0</v>
      </c>
      <c r="K39" s="46">
        <v>0</v>
      </c>
      <c r="L39" s="46">
        <v>3.09</v>
      </c>
      <c r="M39" s="74">
        <v>3.19</v>
      </c>
      <c r="N39" s="73">
        <v>-60</v>
      </c>
      <c r="O39" s="46">
        <v>0</v>
      </c>
      <c r="P39" s="46">
        <v>-76</v>
      </c>
      <c r="Q39" s="46">
        <v>0</v>
      </c>
      <c r="R39" s="46">
        <v>0</v>
      </c>
      <c r="S39" s="74">
        <v>0</v>
      </c>
      <c r="U39" s="73">
        <v>-136.19999999999999</v>
      </c>
      <c r="V39" s="74">
        <v>23.68</v>
      </c>
      <c r="W39">
        <v>-60</v>
      </c>
      <c r="X39">
        <v>17.399999999999999</v>
      </c>
      <c r="Y39">
        <v>-0.2</v>
      </c>
      <c r="Z39">
        <v>3.09</v>
      </c>
      <c r="AA39">
        <v>3.19</v>
      </c>
      <c r="AB39">
        <v>-76</v>
      </c>
    </row>
    <row r="40" spans="7:28">
      <c r="G40" t="s">
        <v>82</v>
      </c>
      <c r="H40" s="73">
        <v>0</v>
      </c>
      <c r="I40" s="46">
        <v>20.3</v>
      </c>
      <c r="J40" s="46">
        <v>0</v>
      </c>
      <c r="K40" s="46">
        <v>0</v>
      </c>
      <c r="L40" s="46">
        <v>3.38</v>
      </c>
      <c r="M40" s="74">
        <v>3.19</v>
      </c>
      <c r="N40" s="73">
        <v>-75</v>
      </c>
      <c r="O40" s="46">
        <v>0</v>
      </c>
      <c r="P40" s="46">
        <v>-12</v>
      </c>
      <c r="Q40" s="46">
        <v>0</v>
      </c>
      <c r="R40" s="46">
        <v>0</v>
      </c>
      <c r="S40" s="74">
        <v>0</v>
      </c>
      <c r="U40" s="73">
        <v>-87.2</v>
      </c>
      <c r="V40" s="74">
        <v>26.87</v>
      </c>
      <c r="W40">
        <v>-75</v>
      </c>
      <c r="X40">
        <v>20.3</v>
      </c>
      <c r="Y40">
        <v>-0.2</v>
      </c>
      <c r="Z40">
        <v>3.38</v>
      </c>
      <c r="AA40">
        <v>3.19</v>
      </c>
      <c r="AB40">
        <v>-12</v>
      </c>
    </row>
    <row r="41" spans="7:28">
      <c r="G41" t="s">
        <v>83</v>
      </c>
      <c r="H41" s="73">
        <v>0</v>
      </c>
      <c r="I41" s="46">
        <v>29.97</v>
      </c>
      <c r="J41" s="46">
        <v>0</v>
      </c>
      <c r="K41" s="46">
        <v>0</v>
      </c>
      <c r="L41" s="46">
        <v>3.96</v>
      </c>
      <c r="M41" s="74">
        <v>3.19</v>
      </c>
      <c r="N41" s="73">
        <v>-58</v>
      </c>
      <c r="O41" s="46">
        <v>0</v>
      </c>
      <c r="P41" s="46">
        <v>-11</v>
      </c>
      <c r="Q41" s="46">
        <v>0</v>
      </c>
      <c r="R41" s="46">
        <v>0</v>
      </c>
      <c r="S41" s="74">
        <v>0</v>
      </c>
      <c r="U41" s="73">
        <v>-69.2</v>
      </c>
      <c r="V41" s="74">
        <v>37.119999999999997</v>
      </c>
      <c r="W41">
        <v>-58</v>
      </c>
      <c r="X41">
        <v>29.97</v>
      </c>
      <c r="Y41">
        <v>-0.2</v>
      </c>
      <c r="Z41">
        <v>3.96</v>
      </c>
      <c r="AA41">
        <v>3.19</v>
      </c>
      <c r="AB41">
        <v>-11</v>
      </c>
    </row>
    <row r="42" spans="7:28">
      <c r="G42" t="s">
        <v>84</v>
      </c>
      <c r="H42" s="73">
        <v>0</v>
      </c>
      <c r="I42" s="46">
        <v>27.06</v>
      </c>
      <c r="J42" s="46">
        <v>0</v>
      </c>
      <c r="K42" s="46">
        <v>0</v>
      </c>
      <c r="L42" s="46">
        <v>3.87</v>
      </c>
      <c r="M42" s="74">
        <v>3.19</v>
      </c>
      <c r="N42" s="73">
        <v>-44</v>
      </c>
      <c r="O42" s="46">
        <v>0</v>
      </c>
      <c r="P42" s="46">
        <v>-17</v>
      </c>
      <c r="Q42" s="46">
        <v>0</v>
      </c>
      <c r="R42" s="46">
        <v>0</v>
      </c>
      <c r="S42" s="74">
        <v>0</v>
      </c>
      <c r="U42" s="73">
        <v>-61.2</v>
      </c>
      <c r="V42" s="74">
        <v>34.119999999999997</v>
      </c>
      <c r="W42">
        <v>-44</v>
      </c>
      <c r="X42">
        <v>27.06</v>
      </c>
      <c r="Y42">
        <v>-0.2</v>
      </c>
      <c r="Z42">
        <v>3.87</v>
      </c>
      <c r="AA42">
        <v>3.19</v>
      </c>
      <c r="AB42">
        <v>-17</v>
      </c>
    </row>
    <row r="43" spans="7:28">
      <c r="G43" t="s">
        <v>85</v>
      </c>
      <c r="H43" s="73">
        <v>0</v>
      </c>
      <c r="I43" s="46">
        <v>20.3</v>
      </c>
      <c r="J43" s="46">
        <v>0</v>
      </c>
      <c r="K43" s="46">
        <v>0</v>
      </c>
      <c r="L43" s="46">
        <v>3.96</v>
      </c>
      <c r="M43" s="74">
        <v>3.19</v>
      </c>
      <c r="N43" s="73">
        <v>-47</v>
      </c>
      <c r="O43" s="46">
        <v>0</v>
      </c>
      <c r="P43" s="46">
        <v>-6</v>
      </c>
      <c r="Q43" s="46">
        <v>0</v>
      </c>
      <c r="R43" s="46">
        <v>0</v>
      </c>
      <c r="S43" s="74">
        <v>0</v>
      </c>
      <c r="U43" s="73">
        <v>-53.2</v>
      </c>
      <c r="V43" s="74">
        <v>27.45</v>
      </c>
      <c r="W43">
        <v>-47</v>
      </c>
      <c r="X43">
        <v>20.3</v>
      </c>
      <c r="Y43">
        <v>-0.2</v>
      </c>
      <c r="Z43">
        <v>3.96</v>
      </c>
      <c r="AA43">
        <v>3.19</v>
      </c>
      <c r="AB43">
        <v>-6</v>
      </c>
    </row>
    <row r="44" spans="7:28">
      <c r="G44" t="s">
        <v>86</v>
      </c>
      <c r="H44" s="73">
        <v>0</v>
      </c>
      <c r="I44" s="46">
        <v>28.03</v>
      </c>
      <c r="J44" s="46">
        <v>0</v>
      </c>
      <c r="K44" s="46">
        <v>0</v>
      </c>
      <c r="L44" s="46">
        <v>3.29</v>
      </c>
      <c r="M44" s="74">
        <v>3.19</v>
      </c>
      <c r="N44" s="73">
        <v>-9</v>
      </c>
      <c r="O44" s="46">
        <v>0</v>
      </c>
      <c r="P44" s="46">
        <v>-10</v>
      </c>
      <c r="Q44" s="46">
        <v>0</v>
      </c>
      <c r="R44" s="46">
        <v>0</v>
      </c>
      <c r="S44" s="74">
        <v>0</v>
      </c>
      <c r="U44" s="73">
        <v>-19.2</v>
      </c>
      <c r="V44" s="74">
        <v>34.51</v>
      </c>
      <c r="W44">
        <v>-9</v>
      </c>
      <c r="X44">
        <v>28.03</v>
      </c>
      <c r="Y44">
        <v>-0.2</v>
      </c>
      <c r="Z44">
        <v>3.29</v>
      </c>
      <c r="AA44">
        <v>3.19</v>
      </c>
      <c r="AB44">
        <v>-10</v>
      </c>
    </row>
    <row r="45" spans="7:28">
      <c r="G45" t="s">
        <v>87</v>
      </c>
      <c r="H45" s="73">
        <v>29</v>
      </c>
      <c r="I45" s="46">
        <v>37.69</v>
      </c>
      <c r="J45" s="46">
        <v>0</v>
      </c>
      <c r="K45" s="46">
        <v>0</v>
      </c>
      <c r="L45" s="46">
        <v>2.9</v>
      </c>
      <c r="M45" s="74">
        <v>3.19</v>
      </c>
      <c r="N45" s="73">
        <v>0</v>
      </c>
      <c r="O45" s="46">
        <v>0</v>
      </c>
      <c r="P45" s="46">
        <v>-27</v>
      </c>
      <c r="Q45" s="46">
        <v>0</v>
      </c>
      <c r="R45" s="46">
        <v>0</v>
      </c>
      <c r="S45" s="74">
        <v>0</v>
      </c>
      <c r="U45" s="73">
        <v>-27.2</v>
      </c>
      <c r="V45" s="74">
        <v>72.78</v>
      </c>
      <c r="W45">
        <v>29</v>
      </c>
      <c r="X45">
        <v>37.69</v>
      </c>
      <c r="Y45">
        <v>-0.2</v>
      </c>
      <c r="Z45">
        <v>2.9</v>
      </c>
      <c r="AA45">
        <v>3.19</v>
      </c>
      <c r="AB45">
        <v>-27</v>
      </c>
    </row>
    <row r="46" spans="7:28">
      <c r="G46" t="s">
        <v>88</v>
      </c>
      <c r="H46" s="73">
        <v>31.9</v>
      </c>
      <c r="I46" s="46">
        <v>42.53</v>
      </c>
      <c r="J46" s="46">
        <v>0</v>
      </c>
      <c r="K46" s="46">
        <v>0</v>
      </c>
      <c r="L46" s="46">
        <v>2.9</v>
      </c>
      <c r="M46" s="74">
        <v>3.19</v>
      </c>
      <c r="N46" s="73">
        <v>0</v>
      </c>
      <c r="O46" s="46">
        <v>0</v>
      </c>
      <c r="P46" s="46">
        <v>-53</v>
      </c>
      <c r="Q46" s="46">
        <v>0</v>
      </c>
      <c r="R46" s="46">
        <v>0</v>
      </c>
      <c r="S46" s="74">
        <v>0</v>
      </c>
      <c r="U46" s="73">
        <v>-53.2</v>
      </c>
      <c r="V46" s="74">
        <v>80.52</v>
      </c>
      <c r="W46">
        <v>31.9</v>
      </c>
      <c r="X46">
        <v>42.53</v>
      </c>
      <c r="Y46">
        <v>-0.2</v>
      </c>
      <c r="Z46">
        <v>2.9</v>
      </c>
      <c r="AA46">
        <v>3.19</v>
      </c>
      <c r="AB46">
        <v>-53</v>
      </c>
    </row>
    <row r="47" spans="7:28">
      <c r="G47" t="s">
        <v>89</v>
      </c>
      <c r="H47" s="73">
        <v>16.43</v>
      </c>
      <c r="I47" s="46">
        <v>47.37</v>
      </c>
      <c r="J47" s="46">
        <v>0</v>
      </c>
      <c r="K47" s="46">
        <v>0</v>
      </c>
      <c r="L47" s="46">
        <v>2.9</v>
      </c>
      <c r="M47" s="74">
        <v>3.19</v>
      </c>
      <c r="N47" s="73">
        <v>0</v>
      </c>
      <c r="O47" s="46">
        <v>0</v>
      </c>
      <c r="P47" s="46">
        <v>-55</v>
      </c>
      <c r="Q47" s="46">
        <v>0</v>
      </c>
      <c r="R47" s="46">
        <v>0</v>
      </c>
      <c r="S47" s="74">
        <v>0</v>
      </c>
      <c r="U47" s="73">
        <v>-55.2</v>
      </c>
      <c r="V47" s="74">
        <v>69.89</v>
      </c>
      <c r="W47">
        <v>16.43</v>
      </c>
      <c r="X47">
        <v>47.37</v>
      </c>
      <c r="Y47">
        <v>-0.2</v>
      </c>
      <c r="Z47">
        <v>2.9</v>
      </c>
      <c r="AA47">
        <v>3.19</v>
      </c>
      <c r="AB47">
        <v>-55</v>
      </c>
    </row>
    <row r="48" spans="7:28">
      <c r="G48" t="s">
        <v>90</v>
      </c>
      <c r="H48" s="73">
        <v>28.03</v>
      </c>
      <c r="I48" s="46">
        <v>41.56</v>
      </c>
      <c r="J48" s="46">
        <v>0</v>
      </c>
      <c r="K48" s="46">
        <v>0</v>
      </c>
      <c r="L48" s="46">
        <v>2.9</v>
      </c>
      <c r="M48" s="74">
        <v>3</v>
      </c>
      <c r="N48" s="73">
        <v>0</v>
      </c>
      <c r="O48" s="46">
        <v>0</v>
      </c>
      <c r="P48" s="46">
        <v>-50</v>
      </c>
      <c r="Q48" s="46">
        <v>0</v>
      </c>
      <c r="R48" s="46">
        <v>0</v>
      </c>
      <c r="S48" s="74">
        <v>0</v>
      </c>
      <c r="U48" s="73">
        <v>-50.2</v>
      </c>
      <c r="V48" s="74">
        <v>75.489999999999995</v>
      </c>
      <c r="W48">
        <v>28.03</v>
      </c>
      <c r="X48">
        <v>41.56</v>
      </c>
      <c r="Y48">
        <v>-0.2</v>
      </c>
      <c r="Z48">
        <v>2.9</v>
      </c>
      <c r="AA48">
        <v>3</v>
      </c>
      <c r="AB48">
        <v>-50</v>
      </c>
    </row>
    <row r="49" spans="7:28">
      <c r="G49" t="s">
        <v>91</v>
      </c>
      <c r="H49" s="73">
        <v>69.59</v>
      </c>
      <c r="I49" s="46">
        <v>55.1</v>
      </c>
      <c r="J49" s="46">
        <v>0</v>
      </c>
      <c r="K49" s="46">
        <v>0</v>
      </c>
      <c r="L49" s="46">
        <v>2.9</v>
      </c>
      <c r="M49" s="74">
        <v>3.29</v>
      </c>
      <c r="N49" s="73">
        <v>0</v>
      </c>
      <c r="O49" s="46">
        <v>0</v>
      </c>
      <c r="P49" s="46">
        <v>-15</v>
      </c>
      <c r="Q49" s="46">
        <v>0</v>
      </c>
      <c r="R49" s="46">
        <v>0</v>
      </c>
      <c r="S49" s="74">
        <v>0</v>
      </c>
      <c r="U49" s="73">
        <v>-15.2</v>
      </c>
      <c r="V49" s="74">
        <v>130.88</v>
      </c>
      <c r="W49">
        <v>69.59</v>
      </c>
      <c r="X49">
        <v>55.1</v>
      </c>
      <c r="Y49">
        <v>-0.2</v>
      </c>
      <c r="Z49">
        <v>2.9</v>
      </c>
      <c r="AA49">
        <v>3.29</v>
      </c>
      <c r="AB49">
        <v>-15</v>
      </c>
    </row>
    <row r="50" spans="7:28">
      <c r="G50" t="s">
        <v>92</v>
      </c>
      <c r="H50" s="73">
        <v>67.66</v>
      </c>
      <c r="I50" s="46">
        <v>36.729999999999997</v>
      </c>
      <c r="J50" s="46">
        <v>0</v>
      </c>
      <c r="K50" s="46">
        <v>0</v>
      </c>
      <c r="L50" s="46">
        <v>2.9</v>
      </c>
      <c r="M50" s="74">
        <v>3.29</v>
      </c>
      <c r="N50" s="73">
        <v>0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-10.199999999999999</v>
      </c>
      <c r="V50" s="74">
        <v>110.58</v>
      </c>
      <c r="W50">
        <v>67.66</v>
      </c>
      <c r="X50">
        <v>36.729999999999997</v>
      </c>
      <c r="Y50">
        <v>-0.2</v>
      </c>
      <c r="Z50">
        <v>2.9</v>
      </c>
      <c r="AA50">
        <v>3.29</v>
      </c>
      <c r="AB50">
        <v>-10</v>
      </c>
    </row>
    <row r="51" spans="7:28">
      <c r="G51" t="s">
        <v>93</v>
      </c>
      <c r="H51" s="73">
        <v>31.9</v>
      </c>
      <c r="I51" s="46">
        <v>38.659999999999997</v>
      </c>
      <c r="J51" s="46">
        <v>0</v>
      </c>
      <c r="K51" s="46">
        <v>0</v>
      </c>
      <c r="L51" s="46">
        <v>2.42</v>
      </c>
      <c r="M51" s="74">
        <v>3.19</v>
      </c>
      <c r="N51" s="73">
        <v>0</v>
      </c>
      <c r="O51" s="46">
        <v>0</v>
      </c>
      <c r="P51" s="46">
        <v>-50</v>
      </c>
      <c r="Q51" s="46">
        <v>0</v>
      </c>
      <c r="R51" s="46">
        <v>0</v>
      </c>
      <c r="S51" s="74">
        <v>0</v>
      </c>
      <c r="U51" s="73">
        <v>-50.2</v>
      </c>
      <c r="V51" s="74">
        <v>76.17</v>
      </c>
      <c r="W51">
        <v>31.9</v>
      </c>
      <c r="X51">
        <v>38.659999999999997</v>
      </c>
      <c r="Y51">
        <v>-0.2</v>
      </c>
      <c r="Z51">
        <v>2.42</v>
      </c>
      <c r="AA51">
        <v>3.19</v>
      </c>
      <c r="AB51">
        <v>-50</v>
      </c>
    </row>
    <row r="52" spans="7:28">
      <c r="G52" t="s">
        <v>94</v>
      </c>
      <c r="H52" s="73">
        <v>15.47</v>
      </c>
      <c r="I52" s="46">
        <v>36.72</v>
      </c>
      <c r="J52" s="46">
        <v>0</v>
      </c>
      <c r="K52" s="46">
        <v>0</v>
      </c>
      <c r="L52" s="46">
        <v>2.42</v>
      </c>
      <c r="M52" s="74">
        <v>3.19</v>
      </c>
      <c r="N52" s="73">
        <v>0</v>
      </c>
      <c r="O52" s="46">
        <v>0</v>
      </c>
      <c r="P52" s="46">
        <v>-45</v>
      </c>
      <c r="Q52" s="46">
        <v>0</v>
      </c>
      <c r="R52" s="46">
        <v>0</v>
      </c>
      <c r="S52" s="74">
        <v>0</v>
      </c>
      <c r="U52" s="73">
        <v>-45.2</v>
      </c>
      <c r="V52" s="74">
        <v>57.8</v>
      </c>
      <c r="W52">
        <v>15.47</v>
      </c>
      <c r="X52">
        <v>36.72</v>
      </c>
      <c r="Y52">
        <v>-0.2</v>
      </c>
      <c r="Z52">
        <v>2.42</v>
      </c>
      <c r="AA52">
        <v>3.19</v>
      </c>
      <c r="AB52">
        <v>-45</v>
      </c>
    </row>
    <row r="53" spans="7:28">
      <c r="G53" t="s">
        <v>95</v>
      </c>
      <c r="H53" s="73">
        <v>0</v>
      </c>
      <c r="I53" s="46">
        <v>18.37</v>
      </c>
      <c r="J53" s="46">
        <v>0</v>
      </c>
      <c r="K53" s="46">
        <v>0</v>
      </c>
      <c r="L53" s="46">
        <v>1.93</v>
      </c>
      <c r="M53" s="74">
        <v>3.19</v>
      </c>
      <c r="N53" s="73">
        <v>0</v>
      </c>
      <c r="O53" s="46">
        <v>0</v>
      </c>
      <c r="P53" s="46">
        <v>-55</v>
      </c>
      <c r="Q53" s="46">
        <v>0</v>
      </c>
      <c r="R53" s="46">
        <v>0</v>
      </c>
      <c r="S53" s="74">
        <v>0</v>
      </c>
      <c r="U53" s="73">
        <v>-55.2</v>
      </c>
      <c r="V53" s="74">
        <v>23.49</v>
      </c>
      <c r="W53">
        <v>0</v>
      </c>
      <c r="X53">
        <v>18.37</v>
      </c>
      <c r="Y53">
        <v>-0.2</v>
      </c>
      <c r="Z53">
        <v>1.93</v>
      </c>
      <c r="AA53">
        <v>3.19</v>
      </c>
      <c r="AB53">
        <v>-55</v>
      </c>
    </row>
    <row r="54" spans="7:28">
      <c r="G54" t="s">
        <v>96</v>
      </c>
      <c r="H54" s="73">
        <v>0</v>
      </c>
      <c r="I54" s="46">
        <v>11.6</v>
      </c>
      <c r="J54" s="46">
        <v>0</v>
      </c>
      <c r="K54" s="46">
        <v>0</v>
      </c>
      <c r="L54" s="46">
        <v>1.93</v>
      </c>
      <c r="M54" s="74">
        <v>3.19</v>
      </c>
      <c r="N54" s="73">
        <v>0</v>
      </c>
      <c r="O54" s="46">
        <v>0</v>
      </c>
      <c r="P54" s="46">
        <v>-50</v>
      </c>
      <c r="Q54" s="46">
        <v>0</v>
      </c>
      <c r="R54" s="46">
        <v>0</v>
      </c>
      <c r="S54" s="74">
        <v>0</v>
      </c>
      <c r="U54" s="73">
        <v>-50.2</v>
      </c>
      <c r="V54" s="74">
        <v>16.72</v>
      </c>
      <c r="W54">
        <v>0</v>
      </c>
      <c r="X54">
        <v>11.6</v>
      </c>
      <c r="Y54">
        <v>-0.2</v>
      </c>
      <c r="Z54">
        <v>1.93</v>
      </c>
      <c r="AA54">
        <v>3.19</v>
      </c>
      <c r="AB54">
        <v>-50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0.97</v>
      </c>
      <c r="M55" s="74">
        <v>3.19</v>
      </c>
      <c r="N55" s="73">
        <v>-24</v>
      </c>
      <c r="O55" s="46">
        <v>-24</v>
      </c>
      <c r="P55" s="46">
        <v>-40</v>
      </c>
      <c r="Q55" s="46">
        <v>0</v>
      </c>
      <c r="R55" s="46">
        <v>0</v>
      </c>
      <c r="S55" s="74">
        <v>0</v>
      </c>
      <c r="U55" s="73">
        <v>-88.2</v>
      </c>
      <c r="V55" s="74">
        <v>4.16</v>
      </c>
      <c r="W55">
        <v>-24</v>
      </c>
      <c r="X55">
        <v>-24</v>
      </c>
      <c r="Y55">
        <v>-0.2</v>
      </c>
      <c r="Z55">
        <v>0.97</v>
      </c>
      <c r="AA55">
        <v>3.19</v>
      </c>
      <c r="AB55">
        <v>-40</v>
      </c>
    </row>
    <row r="56" spans="7:28">
      <c r="G56" t="s">
        <v>98</v>
      </c>
      <c r="H56" s="73">
        <v>0</v>
      </c>
      <c r="I56" s="46">
        <v>10.63</v>
      </c>
      <c r="J56" s="46">
        <v>0</v>
      </c>
      <c r="K56" s="46">
        <v>0</v>
      </c>
      <c r="L56" s="46">
        <v>0.97</v>
      </c>
      <c r="M56" s="74">
        <v>3.19</v>
      </c>
      <c r="N56" s="73">
        <v>-24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-74.2</v>
      </c>
      <c r="V56" s="74">
        <v>14.79</v>
      </c>
      <c r="W56">
        <v>-24</v>
      </c>
      <c r="X56">
        <v>10.63</v>
      </c>
      <c r="Y56">
        <v>-0.2</v>
      </c>
      <c r="Z56">
        <v>0.97</v>
      </c>
      <c r="AA56">
        <v>3.19</v>
      </c>
      <c r="AB56">
        <v>-50</v>
      </c>
    </row>
    <row r="57" spans="7:28">
      <c r="G57" t="s">
        <v>99</v>
      </c>
      <c r="H57" s="73">
        <v>0</v>
      </c>
      <c r="I57" s="46">
        <v>32.86</v>
      </c>
      <c r="J57" s="46">
        <v>0</v>
      </c>
      <c r="K57" s="46">
        <v>0</v>
      </c>
      <c r="L57" s="46">
        <v>0</v>
      </c>
      <c r="M57" s="74">
        <v>3.19</v>
      </c>
      <c r="N57" s="73">
        <v>-28</v>
      </c>
      <c r="O57" s="46">
        <v>0</v>
      </c>
      <c r="P57" s="46">
        <v>-15</v>
      </c>
      <c r="Q57" s="46">
        <v>0</v>
      </c>
      <c r="R57" s="46">
        <v>0</v>
      </c>
      <c r="S57" s="74">
        <v>0</v>
      </c>
      <c r="U57" s="73">
        <v>-43.2</v>
      </c>
      <c r="V57" s="74">
        <v>36.049999999999997</v>
      </c>
      <c r="W57">
        <v>-28</v>
      </c>
      <c r="X57">
        <v>32.86</v>
      </c>
      <c r="Y57">
        <v>-0.2</v>
      </c>
      <c r="Z57">
        <v>0</v>
      </c>
      <c r="AA57">
        <v>3.19</v>
      </c>
      <c r="AB57">
        <v>-15</v>
      </c>
    </row>
    <row r="58" spans="7:28">
      <c r="G58" t="s">
        <v>100</v>
      </c>
      <c r="H58" s="73">
        <v>0</v>
      </c>
      <c r="I58" s="46">
        <v>22.23</v>
      </c>
      <c r="J58" s="46">
        <v>0</v>
      </c>
      <c r="K58" s="46">
        <v>0</v>
      </c>
      <c r="L58" s="46">
        <v>0</v>
      </c>
      <c r="M58" s="74">
        <v>3.19</v>
      </c>
      <c r="N58" s="73">
        <v>-26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-46.2</v>
      </c>
      <c r="V58" s="74">
        <v>25.42</v>
      </c>
      <c r="W58">
        <v>-26</v>
      </c>
      <c r="X58">
        <v>22.23</v>
      </c>
      <c r="Y58">
        <v>-0.2</v>
      </c>
      <c r="Z58">
        <v>0</v>
      </c>
      <c r="AA58">
        <v>3.19</v>
      </c>
      <c r="AB58">
        <v>-20</v>
      </c>
    </row>
    <row r="59" spans="7:28">
      <c r="G59" t="s">
        <v>101</v>
      </c>
      <c r="H59" s="73">
        <v>0</v>
      </c>
      <c r="I59" s="46">
        <v>49.3</v>
      </c>
      <c r="J59" s="46">
        <v>0</v>
      </c>
      <c r="K59" s="46">
        <v>0</v>
      </c>
      <c r="L59" s="46">
        <v>0</v>
      </c>
      <c r="M59" s="74">
        <v>3.19</v>
      </c>
      <c r="N59" s="73">
        <v>-33</v>
      </c>
      <c r="O59" s="46">
        <v>0</v>
      </c>
      <c r="P59" s="46">
        <v>-50</v>
      </c>
      <c r="Q59" s="46">
        <v>0</v>
      </c>
      <c r="R59" s="46">
        <v>-2</v>
      </c>
      <c r="S59" s="74">
        <v>0</v>
      </c>
      <c r="U59" s="73">
        <v>-85.2</v>
      </c>
      <c r="V59" s="74">
        <v>52.49</v>
      </c>
      <c r="W59">
        <v>-33</v>
      </c>
      <c r="X59">
        <v>49.3</v>
      </c>
      <c r="Y59">
        <v>-0.2</v>
      </c>
      <c r="Z59">
        <v>-2</v>
      </c>
      <c r="AA59">
        <v>3.19</v>
      </c>
      <c r="AB59">
        <v>-50</v>
      </c>
    </row>
    <row r="60" spans="7:28">
      <c r="G60" t="s">
        <v>102</v>
      </c>
      <c r="H60" s="73">
        <v>0</v>
      </c>
      <c r="I60" s="46">
        <v>58.96</v>
      </c>
      <c r="J60" s="46">
        <v>0</v>
      </c>
      <c r="K60" s="46">
        <v>0</v>
      </c>
      <c r="L60" s="46">
        <v>0</v>
      </c>
      <c r="M60" s="74">
        <v>3.19</v>
      </c>
      <c r="N60" s="73">
        <v>-27</v>
      </c>
      <c r="O60" s="46">
        <v>0</v>
      </c>
      <c r="P60" s="46">
        <v>0</v>
      </c>
      <c r="Q60" s="46">
        <v>0</v>
      </c>
      <c r="R60" s="46">
        <v>-2</v>
      </c>
      <c r="S60" s="74">
        <v>0</v>
      </c>
      <c r="U60" s="73">
        <v>-29.2</v>
      </c>
      <c r="V60" s="74">
        <v>62.15</v>
      </c>
      <c r="W60">
        <v>-27</v>
      </c>
      <c r="X60">
        <v>58.96</v>
      </c>
      <c r="Y60">
        <v>-0.2</v>
      </c>
      <c r="Z60">
        <v>-2</v>
      </c>
      <c r="AA60">
        <v>3.19</v>
      </c>
      <c r="AB60">
        <v>0</v>
      </c>
    </row>
    <row r="61" spans="7:28">
      <c r="G61" t="s">
        <v>103</v>
      </c>
      <c r="H61" s="73">
        <v>0</v>
      </c>
      <c r="I61" s="46">
        <v>58.96</v>
      </c>
      <c r="J61" s="46">
        <v>0</v>
      </c>
      <c r="K61" s="46">
        <v>0</v>
      </c>
      <c r="L61" s="46">
        <v>0</v>
      </c>
      <c r="M61" s="74">
        <v>3.19</v>
      </c>
      <c r="N61" s="73">
        <v>-22</v>
      </c>
      <c r="O61" s="46">
        <v>0</v>
      </c>
      <c r="P61" s="46">
        <v>0</v>
      </c>
      <c r="Q61" s="46">
        <v>0</v>
      </c>
      <c r="R61" s="46">
        <v>-2.5</v>
      </c>
      <c r="S61" s="74">
        <v>0</v>
      </c>
      <c r="U61" s="73">
        <v>-24.7</v>
      </c>
      <c r="V61" s="74">
        <v>62.15</v>
      </c>
      <c r="W61">
        <v>-22</v>
      </c>
      <c r="X61">
        <v>58.96</v>
      </c>
      <c r="Y61">
        <v>-0.2</v>
      </c>
      <c r="Z61">
        <v>-2.5</v>
      </c>
      <c r="AA61">
        <v>3.19</v>
      </c>
      <c r="AB61">
        <v>0</v>
      </c>
    </row>
    <row r="62" spans="7:28">
      <c r="G62" t="s">
        <v>104</v>
      </c>
      <c r="H62" s="73">
        <v>0</v>
      </c>
      <c r="I62" s="46">
        <v>63.8</v>
      </c>
      <c r="J62" s="46">
        <v>0</v>
      </c>
      <c r="K62" s="46">
        <v>0</v>
      </c>
      <c r="L62" s="46">
        <v>0</v>
      </c>
      <c r="M62" s="74">
        <v>3.19</v>
      </c>
      <c r="N62" s="73">
        <v>-21</v>
      </c>
      <c r="O62" s="46">
        <v>0</v>
      </c>
      <c r="P62" s="46">
        <v>0</v>
      </c>
      <c r="Q62" s="46">
        <v>0</v>
      </c>
      <c r="R62" s="46">
        <v>-2.5</v>
      </c>
      <c r="S62" s="74">
        <v>0</v>
      </c>
      <c r="U62" s="73">
        <v>-23.7</v>
      </c>
      <c r="V62" s="74">
        <v>66.989999999999995</v>
      </c>
      <c r="W62">
        <v>-21</v>
      </c>
      <c r="X62">
        <v>63.8</v>
      </c>
      <c r="Y62">
        <v>-0.2</v>
      </c>
      <c r="Z62">
        <v>-2.5</v>
      </c>
      <c r="AA62">
        <v>3.19</v>
      </c>
      <c r="AB62">
        <v>0</v>
      </c>
    </row>
    <row r="63" spans="7:28">
      <c r="G63" t="s">
        <v>105</v>
      </c>
      <c r="H63" s="73">
        <v>0</v>
      </c>
      <c r="I63" s="46">
        <v>63.8</v>
      </c>
      <c r="J63" s="46">
        <v>0</v>
      </c>
      <c r="K63" s="46">
        <v>0</v>
      </c>
      <c r="L63" s="46">
        <v>0</v>
      </c>
      <c r="M63" s="74">
        <v>3.19</v>
      </c>
      <c r="N63" s="73">
        <v>-36</v>
      </c>
      <c r="O63" s="46">
        <v>0</v>
      </c>
      <c r="P63" s="46">
        <v>-60</v>
      </c>
      <c r="Q63" s="46">
        <v>0</v>
      </c>
      <c r="R63" s="46">
        <v>-2.5</v>
      </c>
      <c r="S63" s="74">
        <v>0</v>
      </c>
      <c r="U63" s="73">
        <v>-98.7</v>
      </c>
      <c r="V63" s="74">
        <v>66.989999999999995</v>
      </c>
      <c r="W63">
        <v>-36</v>
      </c>
      <c r="X63">
        <v>63.8</v>
      </c>
      <c r="Y63">
        <v>-0.2</v>
      </c>
      <c r="Z63">
        <v>-2.5</v>
      </c>
      <c r="AA63">
        <v>3.19</v>
      </c>
      <c r="AB63">
        <v>-60</v>
      </c>
    </row>
    <row r="64" spans="7:28">
      <c r="G64" t="s">
        <v>106</v>
      </c>
      <c r="H64" s="73">
        <v>0</v>
      </c>
      <c r="I64" s="46">
        <v>46.4</v>
      </c>
      <c r="J64" s="46">
        <v>0</v>
      </c>
      <c r="K64" s="46">
        <v>0</v>
      </c>
      <c r="L64" s="46">
        <v>0</v>
      </c>
      <c r="M64" s="74">
        <v>3.19</v>
      </c>
      <c r="N64" s="73">
        <v>-17</v>
      </c>
      <c r="O64" s="46">
        <v>0</v>
      </c>
      <c r="P64" s="46">
        <v>-60</v>
      </c>
      <c r="Q64" s="46">
        <v>0</v>
      </c>
      <c r="R64" s="46">
        <v>-2</v>
      </c>
      <c r="S64" s="74">
        <v>0</v>
      </c>
      <c r="U64" s="73">
        <v>-79.2</v>
      </c>
      <c r="V64" s="74">
        <v>49.59</v>
      </c>
      <c r="W64">
        <v>-17</v>
      </c>
      <c r="X64">
        <v>46.4</v>
      </c>
      <c r="Y64">
        <v>-0.2</v>
      </c>
      <c r="Z64">
        <v>-2</v>
      </c>
      <c r="AA64">
        <v>3.19</v>
      </c>
      <c r="AB64">
        <v>-60</v>
      </c>
    </row>
    <row r="65" spans="7:28">
      <c r="G65" t="s">
        <v>107</v>
      </c>
      <c r="H65" s="73">
        <v>0</v>
      </c>
      <c r="I65" s="46">
        <v>32.86</v>
      </c>
      <c r="J65" s="46">
        <v>0</v>
      </c>
      <c r="K65" s="46">
        <v>0</v>
      </c>
      <c r="L65" s="46">
        <v>0</v>
      </c>
      <c r="M65" s="74">
        <v>3.19</v>
      </c>
      <c r="N65" s="73">
        <v>-24</v>
      </c>
      <c r="O65" s="46">
        <v>0</v>
      </c>
      <c r="P65" s="46">
        <v>-50</v>
      </c>
      <c r="Q65" s="46">
        <v>0</v>
      </c>
      <c r="R65" s="46">
        <v>-1</v>
      </c>
      <c r="S65" s="74">
        <v>0</v>
      </c>
      <c r="U65" s="73">
        <v>-75.2</v>
      </c>
      <c r="V65" s="74">
        <v>36.049999999999997</v>
      </c>
      <c r="W65">
        <v>-24</v>
      </c>
      <c r="X65">
        <v>32.86</v>
      </c>
      <c r="Y65">
        <v>-0.2</v>
      </c>
      <c r="Z65">
        <v>-1</v>
      </c>
      <c r="AA65">
        <v>3.19</v>
      </c>
      <c r="AB65">
        <v>-50</v>
      </c>
    </row>
    <row r="66" spans="7:28">
      <c r="G66" t="s">
        <v>108</v>
      </c>
      <c r="H66" s="73">
        <v>0</v>
      </c>
      <c r="I66" s="46">
        <v>37.700000000000003</v>
      </c>
      <c r="J66" s="46">
        <v>0</v>
      </c>
      <c r="K66" s="46">
        <v>0</v>
      </c>
      <c r="L66" s="46">
        <v>0</v>
      </c>
      <c r="M66" s="74">
        <v>3.19</v>
      </c>
      <c r="N66" s="73">
        <v>-17</v>
      </c>
      <c r="O66" s="46">
        <v>0</v>
      </c>
      <c r="P66" s="46">
        <v>-45</v>
      </c>
      <c r="Q66" s="46">
        <v>0</v>
      </c>
      <c r="R66" s="46">
        <v>0</v>
      </c>
      <c r="S66" s="74">
        <v>0</v>
      </c>
      <c r="U66" s="73">
        <v>-62.2</v>
      </c>
      <c r="V66" s="74">
        <v>40.89</v>
      </c>
      <c r="W66">
        <v>-17</v>
      </c>
      <c r="X66">
        <v>37.700000000000003</v>
      </c>
      <c r="Y66">
        <v>-0.2</v>
      </c>
      <c r="Z66">
        <v>0</v>
      </c>
      <c r="AA66">
        <v>3.19</v>
      </c>
      <c r="AB66">
        <v>-45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0.48</v>
      </c>
      <c r="M67" s="74">
        <v>3.19</v>
      </c>
      <c r="N67" s="73">
        <v>-45</v>
      </c>
      <c r="O67" s="46">
        <v>0</v>
      </c>
      <c r="P67" s="46">
        <v>-45</v>
      </c>
      <c r="Q67" s="46">
        <v>0</v>
      </c>
      <c r="R67" s="46">
        <v>0</v>
      </c>
      <c r="S67" s="74">
        <v>0</v>
      </c>
      <c r="U67" s="73">
        <v>-90.2</v>
      </c>
      <c r="V67" s="74">
        <v>3.67</v>
      </c>
      <c r="W67">
        <v>-45</v>
      </c>
      <c r="X67">
        <v>0</v>
      </c>
      <c r="Y67">
        <v>-0.2</v>
      </c>
      <c r="Z67">
        <v>0.48</v>
      </c>
      <c r="AA67">
        <v>3.19</v>
      </c>
      <c r="AB67">
        <v>-45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0.97</v>
      </c>
      <c r="M68" s="74">
        <v>3.19</v>
      </c>
      <c r="N68" s="73">
        <v>-33</v>
      </c>
      <c r="O68" s="46">
        <v>0</v>
      </c>
      <c r="P68" s="46">
        <v>-55</v>
      </c>
      <c r="Q68" s="46">
        <v>0</v>
      </c>
      <c r="R68" s="46">
        <v>0</v>
      </c>
      <c r="S68" s="74">
        <v>0</v>
      </c>
      <c r="U68" s="73">
        <v>-88.2</v>
      </c>
      <c r="V68" s="74">
        <v>4.16</v>
      </c>
      <c r="W68">
        <v>-33</v>
      </c>
      <c r="X68">
        <v>0</v>
      </c>
      <c r="Y68">
        <v>-0.2</v>
      </c>
      <c r="Z68">
        <v>0.97</v>
      </c>
      <c r="AA68">
        <v>3.19</v>
      </c>
      <c r="AB68">
        <v>-55</v>
      </c>
    </row>
    <row r="69" spans="7:28">
      <c r="G69" t="s">
        <v>111</v>
      </c>
      <c r="H69" s="73">
        <v>7.73</v>
      </c>
      <c r="I69" s="46">
        <v>0</v>
      </c>
      <c r="J69" s="46">
        <v>0</v>
      </c>
      <c r="K69" s="46">
        <v>0</v>
      </c>
      <c r="L69" s="46">
        <v>0.97</v>
      </c>
      <c r="M69" s="74">
        <v>3.19</v>
      </c>
      <c r="N69" s="73">
        <v>0</v>
      </c>
      <c r="O69" s="46">
        <v>-8</v>
      </c>
      <c r="P69" s="46">
        <v>-25</v>
      </c>
      <c r="Q69" s="46">
        <v>0</v>
      </c>
      <c r="R69" s="46">
        <v>0</v>
      </c>
      <c r="S69" s="74">
        <v>0</v>
      </c>
      <c r="U69" s="73">
        <v>-33.200000000000003</v>
      </c>
      <c r="V69" s="74">
        <v>11.89</v>
      </c>
      <c r="W69">
        <v>7.73</v>
      </c>
      <c r="X69">
        <v>-8</v>
      </c>
      <c r="Y69">
        <v>-0.2</v>
      </c>
      <c r="Z69">
        <v>0.97</v>
      </c>
      <c r="AA69">
        <v>3.19</v>
      </c>
      <c r="AB69">
        <v>-25</v>
      </c>
    </row>
    <row r="70" spans="7:28">
      <c r="G70" t="s">
        <v>112</v>
      </c>
      <c r="H70" s="73">
        <v>31.9</v>
      </c>
      <c r="I70" s="46">
        <v>0</v>
      </c>
      <c r="J70" s="46">
        <v>0</v>
      </c>
      <c r="K70" s="46">
        <v>0</v>
      </c>
      <c r="L70" s="46">
        <v>2.9</v>
      </c>
      <c r="M70" s="74">
        <v>3.19</v>
      </c>
      <c r="N70" s="73">
        <v>0</v>
      </c>
      <c r="O70" s="46">
        <v>-10</v>
      </c>
      <c r="P70" s="46">
        <v>-20</v>
      </c>
      <c r="Q70" s="46">
        <v>0</v>
      </c>
      <c r="R70" s="46">
        <v>0</v>
      </c>
      <c r="S70" s="74">
        <v>0</v>
      </c>
      <c r="U70" s="73">
        <v>-30.2</v>
      </c>
      <c r="V70" s="74">
        <v>37.99</v>
      </c>
      <c r="W70">
        <v>31.9</v>
      </c>
      <c r="X70">
        <v>-10</v>
      </c>
      <c r="Y70">
        <v>-0.2</v>
      </c>
      <c r="Z70">
        <v>2.9</v>
      </c>
      <c r="AA70">
        <v>3.19</v>
      </c>
      <c r="AB70">
        <v>-20</v>
      </c>
    </row>
    <row r="71" spans="7:28">
      <c r="G71" t="s">
        <v>113</v>
      </c>
      <c r="H71" s="73">
        <v>28.99</v>
      </c>
      <c r="I71" s="46">
        <v>0</v>
      </c>
      <c r="J71" s="46">
        <v>0</v>
      </c>
      <c r="K71" s="46">
        <v>0</v>
      </c>
      <c r="L71" s="46">
        <v>3.87</v>
      </c>
      <c r="M71" s="74">
        <v>3.19</v>
      </c>
      <c r="N71" s="73">
        <v>0</v>
      </c>
      <c r="O71" s="46">
        <v>-38</v>
      </c>
      <c r="P71" s="46">
        <v>-70</v>
      </c>
      <c r="Q71" s="46">
        <v>0</v>
      </c>
      <c r="R71" s="46">
        <v>0</v>
      </c>
      <c r="S71" s="74">
        <v>0</v>
      </c>
      <c r="U71" s="73">
        <v>-108.2</v>
      </c>
      <c r="V71" s="74">
        <v>36.049999999999997</v>
      </c>
      <c r="W71">
        <v>28.99</v>
      </c>
      <c r="X71">
        <v>-38</v>
      </c>
      <c r="Y71">
        <v>-0.2</v>
      </c>
      <c r="Z71">
        <v>3.87</v>
      </c>
      <c r="AA71">
        <v>3.19</v>
      </c>
      <c r="AB71">
        <v>-70</v>
      </c>
    </row>
    <row r="72" spans="7:28">
      <c r="G72" t="s">
        <v>114</v>
      </c>
      <c r="H72" s="73">
        <v>34.79</v>
      </c>
      <c r="I72" s="46">
        <v>0</v>
      </c>
      <c r="J72" s="46">
        <v>0</v>
      </c>
      <c r="K72" s="46">
        <v>0</v>
      </c>
      <c r="L72" s="46">
        <v>3.87</v>
      </c>
      <c r="M72" s="74">
        <v>3.19</v>
      </c>
      <c r="N72" s="73">
        <v>0</v>
      </c>
      <c r="O72" s="46">
        <v>-56</v>
      </c>
      <c r="P72" s="46">
        <v>-85</v>
      </c>
      <c r="Q72" s="46">
        <v>0</v>
      </c>
      <c r="R72" s="46">
        <v>0</v>
      </c>
      <c r="S72" s="74">
        <v>0</v>
      </c>
      <c r="U72" s="73">
        <v>-141.19999999999999</v>
      </c>
      <c r="V72" s="74">
        <v>41.85</v>
      </c>
      <c r="W72">
        <v>34.79</v>
      </c>
      <c r="X72">
        <v>-56</v>
      </c>
      <c r="Y72">
        <v>-0.2</v>
      </c>
      <c r="Z72">
        <v>3.87</v>
      </c>
      <c r="AA72">
        <v>3.19</v>
      </c>
      <c r="AB72">
        <v>-85</v>
      </c>
    </row>
    <row r="73" spans="7:28">
      <c r="G73" t="s">
        <v>115</v>
      </c>
      <c r="H73" s="73">
        <v>53.17</v>
      </c>
      <c r="I73" s="46">
        <v>0</v>
      </c>
      <c r="J73" s="46">
        <v>0</v>
      </c>
      <c r="K73" s="46">
        <v>0</v>
      </c>
      <c r="L73" s="46">
        <v>4.83</v>
      </c>
      <c r="M73" s="74">
        <v>3.19</v>
      </c>
      <c r="N73" s="73">
        <v>0</v>
      </c>
      <c r="O73" s="46">
        <v>-33</v>
      </c>
      <c r="P73" s="46">
        <v>-65</v>
      </c>
      <c r="Q73" s="46">
        <v>0</v>
      </c>
      <c r="R73" s="46">
        <v>0</v>
      </c>
      <c r="S73" s="74">
        <v>0</v>
      </c>
      <c r="U73" s="73">
        <v>-98.2</v>
      </c>
      <c r="V73" s="74">
        <v>61.19</v>
      </c>
      <c r="W73">
        <v>53.17</v>
      </c>
      <c r="X73">
        <v>-33</v>
      </c>
      <c r="Y73">
        <v>-0.2</v>
      </c>
      <c r="Z73">
        <v>4.83</v>
      </c>
      <c r="AA73">
        <v>3.19</v>
      </c>
      <c r="AB73">
        <v>-65</v>
      </c>
    </row>
    <row r="74" spans="7:28">
      <c r="G74" t="s">
        <v>116</v>
      </c>
      <c r="H74" s="73">
        <v>62.83</v>
      </c>
      <c r="I74" s="46">
        <v>0</v>
      </c>
      <c r="J74" s="46">
        <v>0</v>
      </c>
      <c r="K74" s="46">
        <v>0</v>
      </c>
      <c r="L74" s="46">
        <v>5.8</v>
      </c>
      <c r="M74" s="74">
        <v>3.19</v>
      </c>
      <c r="N74" s="73">
        <v>0</v>
      </c>
      <c r="O74" s="46">
        <v>-20</v>
      </c>
      <c r="P74" s="46">
        <v>-35</v>
      </c>
      <c r="Q74" s="46">
        <v>0</v>
      </c>
      <c r="R74" s="46">
        <v>0</v>
      </c>
      <c r="S74" s="74">
        <v>0</v>
      </c>
      <c r="U74" s="73">
        <v>-55.2</v>
      </c>
      <c r="V74" s="74">
        <v>71.819999999999993</v>
      </c>
      <c r="W74">
        <v>62.83</v>
      </c>
      <c r="X74">
        <v>-20</v>
      </c>
      <c r="Y74">
        <v>-0.2</v>
      </c>
      <c r="Z74">
        <v>5.8</v>
      </c>
      <c r="AA74">
        <v>3.19</v>
      </c>
      <c r="AB74">
        <v>-35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5.8</v>
      </c>
      <c r="M75" s="74">
        <v>3.19</v>
      </c>
      <c r="N75" s="73">
        <v>-35</v>
      </c>
      <c r="O75" s="46">
        <v>-52</v>
      </c>
      <c r="P75" s="46">
        <v>-15</v>
      </c>
      <c r="Q75" s="46">
        <v>0</v>
      </c>
      <c r="R75" s="46">
        <v>0</v>
      </c>
      <c r="S75" s="74">
        <v>0</v>
      </c>
      <c r="U75" s="73">
        <v>-102.2</v>
      </c>
      <c r="V75" s="74">
        <v>8.99</v>
      </c>
      <c r="W75">
        <v>-35</v>
      </c>
      <c r="X75">
        <v>-52</v>
      </c>
      <c r="Y75">
        <v>-0.2</v>
      </c>
      <c r="Z75">
        <v>5.8</v>
      </c>
      <c r="AA75">
        <v>3.19</v>
      </c>
      <c r="AB75">
        <v>-15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7.73</v>
      </c>
      <c r="M76" s="74">
        <v>3.19</v>
      </c>
      <c r="N76" s="73">
        <v>0</v>
      </c>
      <c r="O76" s="46">
        <v>-55</v>
      </c>
      <c r="P76" s="46">
        <v>-20</v>
      </c>
      <c r="Q76" s="46">
        <v>0</v>
      </c>
      <c r="R76" s="46">
        <v>0</v>
      </c>
      <c r="S76" s="74">
        <v>0</v>
      </c>
      <c r="U76" s="73">
        <v>-75.2</v>
      </c>
      <c r="V76" s="74">
        <v>10.92</v>
      </c>
      <c r="W76">
        <v>0</v>
      </c>
      <c r="X76">
        <v>-55</v>
      </c>
      <c r="Y76">
        <v>-0.2</v>
      </c>
      <c r="Z76">
        <v>7.73</v>
      </c>
      <c r="AA76">
        <v>3.19</v>
      </c>
      <c r="AB76">
        <v>-20</v>
      </c>
    </row>
    <row r="77" spans="7:28">
      <c r="G77" t="s">
        <v>119</v>
      </c>
      <c r="H77" s="73">
        <v>46.4</v>
      </c>
      <c r="I77" s="46">
        <v>0</v>
      </c>
      <c r="J77" s="46">
        <v>0</v>
      </c>
      <c r="K77" s="46">
        <v>0</v>
      </c>
      <c r="L77" s="46">
        <v>7.73</v>
      </c>
      <c r="M77" s="74">
        <v>3.87</v>
      </c>
      <c r="N77" s="73">
        <v>0</v>
      </c>
      <c r="O77" s="46">
        <v>-24</v>
      </c>
      <c r="P77" s="46">
        <v>-25</v>
      </c>
      <c r="Q77" s="46">
        <v>0</v>
      </c>
      <c r="R77" s="46">
        <v>0</v>
      </c>
      <c r="S77" s="74">
        <v>0</v>
      </c>
      <c r="U77" s="73">
        <v>-49.2</v>
      </c>
      <c r="V77" s="74">
        <v>58</v>
      </c>
      <c r="W77">
        <v>46.4</v>
      </c>
      <c r="X77">
        <v>-24</v>
      </c>
      <c r="Y77">
        <v>-0.2</v>
      </c>
      <c r="Z77">
        <v>7.73</v>
      </c>
      <c r="AA77">
        <v>3.87</v>
      </c>
      <c r="AB77">
        <v>-25</v>
      </c>
    </row>
    <row r="78" spans="7:28">
      <c r="G78" t="s">
        <v>120</v>
      </c>
      <c r="H78" s="73">
        <v>30.93</v>
      </c>
      <c r="I78" s="46">
        <v>0</v>
      </c>
      <c r="J78" s="46">
        <v>0</v>
      </c>
      <c r="K78" s="46">
        <v>0</v>
      </c>
      <c r="L78" s="46">
        <v>7.73</v>
      </c>
      <c r="M78" s="74">
        <v>5.51</v>
      </c>
      <c r="N78" s="73">
        <v>0</v>
      </c>
      <c r="O78" s="46">
        <v>-32</v>
      </c>
      <c r="P78" s="46">
        <v>-40</v>
      </c>
      <c r="Q78" s="46">
        <v>0</v>
      </c>
      <c r="R78" s="46">
        <v>0</v>
      </c>
      <c r="S78" s="74">
        <v>0</v>
      </c>
      <c r="U78" s="73">
        <v>-72.2</v>
      </c>
      <c r="V78" s="74">
        <v>44.17</v>
      </c>
      <c r="W78">
        <v>30.93</v>
      </c>
      <c r="X78">
        <v>-32</v>
      </c>
      <c r="Y78">
        <v>-0.2</v>
      </c>
      <c r="Z78">
        <v>7.73</v>
      </c>
      <c r="AA78">
        <v>5.51</v>
      </c>
      <c r="AB78">
        <v>-40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7.73</v>
      </c>
      <c r="M79" s="74">
        <v>6.48</v>
      </c>
      <c r="N79" s="73">
        <v>-46</v>
      </c>
      <c r="O79" s="46">
        <v>-45</v>
      </c>
      <c r="P79" s="46">
        <v>-15</v>
      </c>
      <c r="Q79" s="46">
        <v>0</v>
      </c>
      <c r="R79" s="46">
        <v>0</v>
      </c>
      <c r="S79" s="74">
        <v>0</v>
      </c>
      <c r="U79" s="73">
        <v>-106.2</v>
      </c>
      <c r="V79" s="74">
        <v>14.21</v>
      </c>
      <c r="W79">
        <v>-46</v>
      </c>
      <c r="X79">
        <v>-45</v>
      </c>
      <c r="Y79">
        <v>-0.2</v>
      </c>
      <c r="Z79">
        <v>7.73</v>
      </c>
      <c r="AA79">
        <v>6.48</v>
      </c>
      <c r="AB79">
        <v>-15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7.74</v>
      </c>
      <c r="M80" s="74">
        <v>6.57</v>
      </c>
      <c r="N80" s="73">
        <v>-77</v>
      </c>
      <c r="O80" s="46">
        <v>-54</v>
      </c>
      <c r="P80" s="46">
        <v>-15</v>
      </c>
      <c r="Q80" s="46">
        <v>0</v>
      </c>
      <c r="R80" s="46">
        <v>0</v>
      </c>
      <c r="S80" s="74">
        <v>0</v>
      </c>
      <c r="U80" s="73">
        <v>-146.19999999999999</v>
      </c>
      <c r="V80" s="74">
        <v>14.31</v>
      </c>
      <c r="W80">
        <v>-77</v>
      </c>
      <c r="X80">
        <v>-54</v>
      </c>
      <c r="Y80">
        <v>-0.2</v>
      </c>
      <c r="Z80">
        <v>7.74</v>
      </c>
      <c r="AA80">
        <v>6.57</v>
      </c>
      <c r="AB80">
        <v>-15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7.74</v>
      </c>
      <c r="M81" s="74">
        <v>6.28</v>
      </c>
      <c r="N81" s="73">
        <v>-103</v>
      </c>
      <c r="O81" s="46">
        <v>-52</v>
      </c>
      <c r="P81" s="46">
        <v>-15</v>
      </c>
      <c r="Q81" s="46">
        <v>0</v>
      </c>
      <c r="R81" s="46">
        <v>0</v>
      </c>
      <c r="S81" s="74">
        <v>0</v>
      </c>
      <c r="U81" s="73">
        <v>-170.2</v>
      </c>
      <c r="V81" s="74">
        <v>14.02</v>
      </c>
      <c r="W81">
        <v>-103</v>
      </c>
      <c r="X81">
        <v>-52</v>
      </c>
      <c r="Y81">
        <v>-0.2</v>
      </c>
      <c r="Z81">
        <v>7.74</v>
      </c>
      <c r="AA81">
        <v>6.28</v>
      </c>
      <c r="AB81">
        <v>-15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7.73</v>
      </c>
      <c r="M82" s="74">
        <v>6.09</v>
      </c>
      <c r="N82" s="73">
        <v>-103</v>
      </c>
      <c r="O82" s="46">
        <v>-55</v>
      </c>
      <c r="P82" s="46">
        <v>-10</v>
      </c>
      <c r="Q82" s="46">
        <v>0</v>
      </c>
      <c r="R82" s="46">
        <v>0</v>
      </c>
      <c r="S82" s="74">
        <v>0</v>
      </c>
      <c r="U82" s="73">
        <v>-168.2</v>
      </c>
      <c r="V82" s="74">
        <v>13.82</v>
      </c>
      <c r="W82">
        <v>-103</v>
      </c>
      <c r="X82">
        <v>-55</v>
      </c>
      <c r="Y82">
        <v>-0.2</v>
      </c>
      <c r="Z82">
        <v>7.73</v>
      </c>
      <c r="AA82">
        <v>6.09</v>
      </c>
      <c r="AB82">
        <v>-10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7.73</v>
      </c>
      <c r="M83" s="74">
        <v>4.93</v>
      </c>
      <c r="N83" s="73">
        <v>-74</v>
      </c>
      <c r="O83" s="46">
        <v>-60</v>
      </c>
      <c r="P83" s="46">
        <v>0</v>
      </c>
      <c r="Q83" s="46">
        <v>0</v>
      </c>
      <c r="R83" s="46">
        <v>0</v>
      </c>
      <c r="S83" s="74">
        <v>0</v>
      </c>
      <c r="U83" s="73">
        <v>-134.19999999999999</v>
      </c>
      <c r="V83" s="74">
        <v>12.66</v>
      </c>
      <c r="W83">
        <v>-74</v>
      </c>
      <c r="X83">
        <v>-60</v>
      </c>
      <c r="Y83">
        <v>-0.2</v>
      </c>
      <c r="Z83">
        <v>7.73</v>
      </c>
      <c r="AA83">
        <v>4.93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4.83</v>
      </c>
      <c r="K84" s="46">
        <v>0</v>
      </c>
      <c r="L84" s="46">
        <v>7.73</v>
      </c>
      <c r="M84" s="74">
        <v>4.45</v>
      </c>
      <c r="N84" s="73">
        <v>-57</v>
      </c>
      <c r="O84" s="46">
        <v>-55</v>
      </c>
      <c r="P84" s="46">
        <v>0</v>
      </c>
      <c r="Q84" s="46">
        <v>0</v>
      </c>
      <c r="R84" s="46">
        <v>0</v>
      </c>
      <c r="S84" s="74">
        <v>0</v>
      </c>
      <c r="U84" s="73">
        <v>-112.2</v>
      </c>
      <c r="V84" s="74">
        <v>17.010000000000002</v>
      </c>
      <c r="W84">
        <v>-57</v>
      </c>
      <c r="X84">
        <v>-55</v>
      </c>
      <c r="Y84">
        <v>-0.2</v>
      </c>
      <c r="Z84">
        <v>7.73</v>
      </c>
      <c r="AA84">
        <v>4.45</v>
      </c>
      <c r="AB84">
        <v>4.83</v>
      </c>
    </row>
    <row r="85" spans="7:28">
      <c r="G85" t="s">
        <v>127</v>
      </c>
      <c r="H85" s="73">
        <v>0</v>
      </c>
      <c r="I85" s="46">
        <v>0</v>
      </c>
      <c r="J85" s="46">
        <v>24.17</v>
      </c>
      <c r="K85" s="46">
        <v>0</v>
      </c>
      <c r="L85" s="46">
        <v>7.73</v>
      </c>
      <c r="M85" s="74">
        <v>4.25</v>
      </c>
      <c r="N85" s="73">
        <v>0</v>
      </c>
      <c r="O85" s="46">
        <v>-11</v>
      </c>
      <c r="P85" s="46">
        <v>0</v>
      </c>
      <c r="Q85" s="46">
        <v>0</v>
      </c>
      <c r="R85" s="46">
        <v>0</v>
      </c>
      <c r="S85" s="74">
        <v>0</v>
      </c>
      <c r="U85" s="73">
        <v>-11.2</v>
      </c>
      <c r="V85" s="74">
        <v>36.15</v>
      </c>
      <c r="W85">
        <v>0</v>
      </c>
      <c r="X85">
        <v>-11</v>
      </c>
      <c r="Y85">
        <v>-0.2</v>
      </c>
      <c r="Z85">
        <v>7.73</v>
      </c>
      <c r="AA85">
        <v>4.25</v>
      </c>
      <c r="AB85">
        <v>24.17</v>
      </c>
    </row>
    <row r="86" spans="7:28">
      <c r="G86" t="s">
        <v>128</v>
      </c>
      <c r="H86" s="73">
        <v>0</v>
      </c>
      <c r="I86" s="46">
        <v>0</v>
      </c>
      <c r="J86" s="46">
        <v>14.49</v>
      </c>
      <c r="K86" s="46">
        <v>0</v>
      </c>
      <c r="L86" s="46">
        <v>6.77</v>
      </c>
      <c r="M86" s="74">
        <v>4.74</v>
      </c>
      <c r="N86" s="73">
        <v>-14</v>
      </c>
      <c r="O86" s="46">
        <v>-23</v>
      </c>
      <c r="P86" s="46">
        <v>0</v>
      </c>
      <c r="Q86" s="46">
        <v>0</v>
      </c>
      <c r="R86" s="46">
        <v>0</v>
      </c>
      <c r="S86" s="74">
        <v>0</v>
      </c>
      <c r="U86" s="73">
        <v>-37.200000000000003</v>
      </c>
      <c r="V86" s="74">
        <v>26</v>
      </c>
      <c r="W86">
        <v>-14</v>
      </c>
      <c r="X86">
        <v>-23</v>
      </c>
      <c r="Y86">
        <v>-0.2</v>
      </c>
      <c r="Z86">
        <v>6.77</v>
      </c>
      <c r="AA86">
        <v>4.74</v>
      </c>
      <c r="AB86">
        <v>14.49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6.76</v>
      </c>
      <c r="M87" s="74">
        <v>5.03</v>
      </c>
      <c r="N87" s="73">
        <v>-11</v>
      </c>
      <c r="O87" s="46">
        <v>-35</v>
      </c>
      <c r="P87" s="46">
        <v>-5</v>
      </c>
      <c r="Q87" s="46">
        <v>0</v>
      </c>
      <c r="R87" s="46">
        <v>0</v>
      </c>
      <c r="S87" s="74">
        <v>0</v>
      </c>
      <c r="U87" s="73">
        <v>-51.2</v>
      </c>
      <c r="V87" s="74">
        <v>11.79</v>
      </c>
      <c r="W87">
        <v>-11</v>
      </c>
      <c r="X87">
        <v>-35</v>
      </c>
      <c r="Y87">
        <v>-0.2</v>
      </c>
      <c r="Z87">
        <v>6.76</v>
      </c>
      <c r="AA87">
        <v>5.03</v>
      </c>
      <c r="AB87">
        <v>-5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6.76</v>
      </c>
      <c r="M88" s="74">
        <v>5.03</v>
      </c>
      <c r="N88" s="73">
        <v>-6</v>
      </c>
      <c r="O88" s="46">
        <v>-16</v>
      </c>
      <c r="P88" s="46">
        <v>-5</v>
      </c>
      <c r="Q88" s="46">
        <v>0</v>
      </c>
      <c r="R88" s="46">
        <v>0</v>
      </c>
      <c r="S88" s="74">
        <v>0</v>
      </c>
      <c r="U88" s="73">
        <v>-27.2</v>
      </c>
      <c r="V88" s="74">
        <v>11.79</v>
      </c>
      <c r="W88">
        <v>-6</v>
      </c>
      <c r="X88">
        <v>-16</v>
      </c>
      <c r="Y88">
        <v>-0.2</v>
      </c>
      <c r="Z88">
        <v>6.76</v>
      </c>
      <c r="AA88">
        <v>5.03</v>
      </c>
      <c r="AB88">
        <v>-5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5.8</v>
      </c>
      <c r="M89" s="74">
        <v>4.83</v>
      </c>
      <c r="N89" s="73">
        <v>-6</v>
      </c>
      <c r="O89" s="46">
        <v>-4</v>
      </c>
      <c r="P89" s="46">
        <v>-20</v>
      </c>
      <c r="Q89" s="46">
        <v>0</v>
      </c>
      <c r="R89" s="46">
        <v>0</v>
      </c>
      <c r="S89" s="74">
        <v>0</v>
      </c>
      <c r="U89" s="73">
        <v>-30.2</v>
      </c>
      <c r="V89" s="74">
        <v>10.63</v>
      </c>
      <c r="W89">
        <v>-6</v>
      </c>
      <c r="X89">
        <v>-4</v>
      </c>
      <c r="Y89">
        <v>-0.2</v>
      </c>
      <c r="Z89">
        <v>5.8</v>
      </c>
      <c r="AA89">
        <v>4.83</v>
      </c>
      <c r="AB89">
        <v>-20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5.8</v>
      </c>
      <c r="M90" s="74">
        <v>4.74</v>
      </c>
      <c r="N90" s="73">
        <v>-8</v>
      </c>
      <c r="O90" s="46">
        <v>-12</v>
      </c>
      <c r="P90" s="46">
        <v>-20</v>
      </c>
      <c r="Q90" s="46">
        <v>0</v>
      </c>
      <c r="R90" s="46">
        <v>0</v>
      </c>
      <c r="S90" s="74">
        <v>0</v>
      </c>
      <c r="U90" s="73">
        <v>-40.200000000000003</v>
      </c>
      <c r="V90" s="74">
        <v>10.54</v>
      </c>
      <c r="W90">
        <v>-8</v>
      </c>
      <c r="X90">
        <v>-12</v>
      </c>
      <c r="Y90">
        <v>-0.2</v>
      </c>
      <c r="Z90">
        <v>5.8</v>
      </c>
      <c r="AA90">
        <v>4.74</v>
      </c>
      <c r="AB90">
        <v>-20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5.8</v>
      </c>
      <c r="M91" s="74">
        <v>4.0599999999999996</v>
      </c>
      <c r="N91" s="73">
        <v>-37</v>
      </c>
      <c r="O91" s="46">
        <v>-18</v>
      </c>
      <c r="P91" s="46">
        <v>-25</v>
      </c>
      <c r="Q91" s="46">
        <v>0</v>
      </c>
      <c r="R91" s="46">
        <v>0</v>
      </c>
      <c r="S91" s="74">
        <v>0</v>
      </c>
      <c r="U91" s="73">
        <v>-80.2</v>
      </c>
      <c r="V91" s="74">
        <v>9.86</v>
      </c>
      <c r="W91">
        <v>-37</v>
      </c>
      <c r="X91">
        <v>-18</v>
      </c>
      <c r="Y91">
        <v>-0.2</v>
      </c>
      <c r="Z91">
        <v>5.8</v>
      </c>
      <c r="AA91">
        <v>4.0599999999999996</v>
      </c>
      <c r="AB91">
        <v>-25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4.83</v>
      </c>
      <c r="M92" s="74">
        <v>4.16</v>
      </c>
      <c r="N92" s="73">
        <v>-29</v>
      </c>
      <c r="O92" s="46">
        <v>-14</v>
      </c>
      <c r="P92" s="46">
        <v>-25</v>
      </c>
      <c r="Q92" s="46">
        <v>0</v>
      </c>
      <c r="R92" s="46">
        <v>0</v>
      </c>
      <c r="S92" s="74">
        <v>0</v>
      </c>
      <c r="U92" s="73">
        <v>-68.2</v>
      </c>
      <c r="V92" s="74">
        <v>8.99</v>
      </c>
      <c r="W92">
        <v>-29</v>
      </c>
      <c r="X92">
        <v>-14</v>
      </c>
      <c r="Y92">
        <v>-0.2</v>
      </c>
      <c r="Z92">
        <v>4.83</v>
      </c>
      <c r="AA92">
        <v>4.16</v>
      </c>
      <c r="AB92">
        <v>-25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4.84</v>
      </c>
      <c r="M93" s="74">
        <v>3.96</v>
      </c>
      <c r="N93" s="73">
        <v>-60</v>
      </c>
      <c r="O93" s="46">
        <v>-18</v>
      </c>
      <c r="P93" s="46">
        <v>-30</v>
      </c>
      <c r="Q93" s="46">
        <v>0</v>
      </c>
      <c r="R93" s="46">
        <v>0</v>
      </c>
      <c r="S93" s="74">
        <v>0</v>
      </c>
      <c r="U93" s="73">
        <v>-108.2</v>
      </c>
      <c r="V93" s="74">
        <v>8.8000000000000007</v>
      </c>
      <c r="W93">
        <v>-60</v>
      </c>
      <c r="X93">
        <v>-18</v>
      </c>
      <c r="Y93">
        <v>-0.2</v>
      </c>
      <c r="Z93">
        <v>4.84</v>
      </c>
      <c r="AA93">
        <v>3.96</v>
      </c>
      <c r="AB93">
        <v>-30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4.83</v>
      </c>
      <c r="M94" s="74">
        <v>3.58</v>
      </c>
      <c r="N94" s="73">
        <v>-59</v>
      </c>
      <c r="O94" s="46">
        <v>-25</v>
      </c>
      <c r="P94" s="46">
        <v>-30</v>
      </c>
      <c r="Q94" s="46">
        <v>0</v>
      </c>
      <c r="R94" s="46">
        <v>0</v>
      </c>
      <c r="S94" s="74">
        <v>0</v>
      </c>
      <c r="U94" s="73">
        <v>-114.2</v>
      </c>
      <c r="V94" s="74">
        <v>8.41</v>
      </c>
      <c r="W94">
        <v>-59</v>
      </c>
      <c r="X94">
        <v>-25</v>
      </c>
      <c r="Y94">
        <v>-0.2</v>
      </c>
      <c r="Z94">
        <v>4.83</v>
      </c>
      <c r="AA94">
        <v>3.58</v>
      </c>
      <c r="AB94">
        <v>-30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3.87</v>
      </c>
      <c r="M95" s="74">
        <v>4.25</v>
      </c>
      <c r="N95" s="73">
        <v>-17</v>
      </c>
      <c r="O95" s="46">
        <v>-56</v>
      </c>
      <c r="P95" s="46">
        <v>-20</v>
      </c>
      <c r="Q95" s="46">
        <v>0</v>
      </c>
      <c r="R95" s="46">
        <v>0</v>
      </c>
      <c r="S95" s="74">
        <v>0</v>
      </c>
      <c r="U95" s="73">
        <v>-93.2</v>
      </c>
      <c r="V95" s="74">
        <v>8.1199999999999992</v>
      </c>
      <c r="W95">
        <v>-17</v>
      </c>
      <c r="X95">
        <v>-56</v>
      </c>
      <c r="Y95">
        <v>-0.2</v>
      </c>
      <c r="Z95">
        <v>3.87</v>
      </c>
      <c r="AA95">
        <v>4.25</v>
      </c>
      <c r="AB95">
        <v>-20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3.87</v>
      </c>
      <c r="M96" s="74">
        <v>3.67</v>
      </c>
      <c r="N96" s="73">
        <v>-7</v>
      </c>
      <c r="O96" s="46">
        <v>-48</v>
      </c>
      <c r="P96" s="46">
        <v>-5</v>
      </c>
      <c r="Q96" s="46">
        <v>0</v>
      </c>
      <c r="R96" s="46">
        <v>0</v>
      </c>
      <c r="S96" s="74">
        <v>0</v>
      </c>
      <c r="U96" s="73">
        <v>-60.2</v>
      </c>
      <c r="V96" s="74">
        <v>7.54</v>
      </c>
      <c r="W96">
        <v>-7</v>
      </c>
      <c r="X96">
        <v>-48</v>
      </c>
      <c r="Y96">
        <v>-0.2</v>
      </c>
      <c r="Z96">
        <v>3.87</v>
      </c>
      <c r="AA96">
        <v>3.67</v>
      </c>
      <c r="AB96">
        <v>-5</v>
      </c>
    </row>
    <row r="97" spans="1:83">
      <c r="G97" t="s">
        <v>139</v>
      </c>
      <c r="H97" s="73">
        <v>8.6999999999999993</v>
      </c>
      <c r="I97" s="46">
        <v>0</v>
      </c>
      <c r="J97" s="46">
        <v>0</v>
      </c>
      <c r="K97" s="46">
        <v>0</v>
      </c>
      <c r="L97" s="46">
        <v>3.87</v>
      </c>
      <c r="M97" s="74">
        <v>3.77</v>
      </c>
      <c r="N97" s="73">
        <v>0</v>
      </c>
      <c r="O97" s="46">
        <v>-33</v>
      </c>
      <c r="P97" s="46">
        <v>-10</v>
      </c>
      <c r="Q97" s="46">
        <v>0</v>
      </c>
      <c r="R97" s="46">
        <v>0</v>
      </c>
      <c r="S97" s="74">
        <v>0</v>
      </c>
      <c r="U97" s="73">
        <v>-43.2</v>
      </c>
      <c r="V97" s="74">
        <v>16.34</v>
      </c>
      <c r="W97">
        <v>8.6999999999999993</v>
      </c>
      <c r="X97">
        <v>-33</v>
      </c>
      <c r="Y97">
        <v>-0.2</v>
      </c>
      <c r="Z97">
        <v>3.87</v>
      </c>
      <c r="AA97">
        <v>3.77</v>
      </c>
      <c r="AB97">
        <v>-10</v>
      </c>
    </row>
    <row r="98" spans="1:83">
      <c r="G98" t="s">
        <v>140</v>
      </c>
      <c r="H98" s="73">
        <v>7.73</v>
      </c>
      <c r="I98" s="46">
        <v>0</v>
      </c>
      <c r="J98" s="46">
        <v>0</v>
      </c>
      <c r="K98" s="46">
        <v>0</v>
      </c>
      <c r="L98" s="46">
        <v>3.87</v>
      </c>
      <c r="M98" s="74">
        <v>3.38</v>
      </c>
      <c r="N98" s="73">
        <v>0</v>
      </c>
      <c r="O98" s="46">
        <v>-39</v>
      </c>
      <c r="P98" s="46">
        <v>-20</v>
      </c>
      <c r="Q98" s="46">
        <v>0</v>
      </c>
      <c r="R98" s="46">
        <v>0</v>
      </c>
      <c r="S98" s="74">
        <v>0</v>
      </c>
      <c r="U98" s="73">
        <v>-59.2</v>
      </c>
      <c r="V98" s="74">
        <v>14.98</v>
      </c>
      <c r="W98">
        <v>7.73</v>
      </c>
      <c r="X98">
        <v>-39</v>
      </c>
      <c r="Y98">
        <v>-0.2</v>
      </c>
      <c r="Z98">
        <v>3.87</v>
      </c>
      <c r="AA98">
        <v>3.38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0.20538999999999999</v>
      </c>
      <c r="I99" s="69">
        <f t="shared" ref="I99:BQ99" si="1">SUM(I3:I98)/4000</f>
        <v>0.27619749999999998</v>
      </c>
      <c r="J99" s="69">
        <f t="shared" si="1"/>
        <v>6.1734999999999998E-2</v>
      </c>
      <c r="K99" s="69">
        <f t="shared" si="1"/>
        <v>0</v>
      </c>
      <c r="L99" s="69">
        <f t="shared" si="1"/>
        <v>7.0982500000000004E-2</v>
      </c>
      <c r="M99" s="69">
        <f t="shared" si="1"/>
        <v>8.1332499999999933E-2</v>
      </c>
      <c r="N99" s="68">
        <f t="shared" si="1"/>
        <v>-0.63600000000000001</v>
      </c>
      <c r="O99" s="69">
        <f t="shared" si="1"/>
        <v>-0.37824999999999998</v>
      </c>
      <c r="P99" s="69">
        <f t="shared" si="1"/>
        <v>-0.46450000000000002</v>
      </c>
      <c r="Q99" s="69">
        <f t="shared" si="1"/>
        <v>0</v>
      </c>
      <c r="R99" s="69">
        <f t="shared" si="1"/>
        <v>-3.6250000000000002E-3</v>
      </c>
      <c r="S99" s="70">
        <f t="shared" si="1"/>
        <v>0</v>
      </c>
      <c r="U99" s="68">
        <f t="shared" si="1"/>
        <v>-1.4871749999999977</v>
      </c>
      <c r="V99" s="70">
        <f t="shared" si="1"/>
        <v>0.69563750000000002</v>
      </c>
      <c r="W99">
        <f t="shared" si="1"/>
        <v>-0.43060999999999994</v>
      </c>
      <c r="X99">
        <f t="shared" si="1"/>
        <v>-0.1020525</v>
      </c>
      <c r="Y99">
        <f t="shared" si="1"/>
        <v>-4.7999999999999909E-3</v>
      </c>
      <c r="Z99">
        <f t="shared" si="1"/>
        <v>6.7357500000000015E-2</v>
      </c>
      <c r="AA99">
        <f t="shared" si="1"/>
        <v>8.1332499999999933E-2</v>
      </c>
      <c r="AB99">
        <f t="shared" si="1"/>
        <v>-0.40276499999999998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0.14000000000000001</v>
      </c>
      <c r="W3">
        <v>0.14000000000000001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0.01</v>
      </c>
      <c r="W4">
        <v>0.01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0.1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0.1</v>
      </c>
      <c r="W5">
        <v>0.1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0.01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0.01</v>
      </c>
      <c r="W6">
        <v>0.01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0.02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0.02</v>
      </c>
      <c r="W8">
        <v>0.02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0.37</v>
      </c>
      <c r="W18">
        <v>0.37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0.17</v>
      </c>
      <c r="W19">
        <v>0.17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0.8</v>
      </c>
      <c r="W20">
        <v>0.8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0.64</v>
      </c>
      <c r="W21">
        <v>0.64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0.79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0.79</v>
      </c>
      <c r="W22">
        <v>0.79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0.79</v>
      </c>
      <c r="W23">
        <v>0.79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1.17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1.17</v>
      </c>
      <c r="W24">
        <v>1.17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0.09</v>
      </c>
      <c r="W32">
        <v>0.09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1.9</v>
      </c>
      <c r="W34">
        <v>1.9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1.97</v>
      </c>
      <c r="W35">
        <v>1.97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0.01</v>
      </c>
      <c r="W38">
        <v>0.01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0.13</v>
      </c>
      <c r="W40">
        <v>0.13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0.18</v>
      </c>
      <c r="W41">
        <v>0.18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0.19</v>
      </c>
      <c r="W42">
        <v>0.19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1.45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1.45</v>
      </c>
      <c r="W43">
        <v>1.45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1.44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1.44</v>
      </c>
      <c r="W44">
        <v>1.44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2.39</v>
      </c>
      <c r="W45">
        <v>2.39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1.92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1.92</v>
      </c>
      <c r="W46">
        <v>1.92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0.44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0.44</v>
      </c>
      <c r="W49">
        <v>0.44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2.72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2.72</v>
      </c>
      <c r="W50">
        <v>2.72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5.61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5.61</v>
      </c>
      <c r="W51">
        <v>5.61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7.15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7.15</v>
      </c>
      <c r="W52">
        <v>7.15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5.99</v>
      </c>
      <c r="W53">
        <v>5.99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4.74</v>
      </c>
      <c r="W54">
        <v>4.74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0.77</v>
      </c>
      <c r="W55">
        <v>0.77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4.6399999999999997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4.6399999999999997</v>
      </c>
      <c r="W56">
        <v>4.6399999999999997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4.0599999999999996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4.0599999999999996</v>
      </c>
      <c r="W57">
        <v>4.0599999999999996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4.6399999999999997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4.6399999999999997</v>
      </c>
      <c r="W58">
        <v>4.6399999999999997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4.45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4.45</v>
      </c>
      <c r="W59">
        <v>4.45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1.7</v>
      </c>
      <c r="W66">
        <v>1.7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1.59</v>
      </c>
      <c r="W67">
        <v>1.59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1.25</v>
      </c>
      <c r="W68">
        <v>1.25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1.28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1.28</v>
      </c>
      <c r="W69">
        <v>1.28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1.05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1.05</v>
      </c>
      <c r="W70">
        <v>1.05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1.53</v>
      </c>
      <c r="W79">
        <v>1.53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1.5</v>
      </c>
      <c r="W80">
        <v>1.5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1.37</v>
      </c>
      <c r="W81">
        <v>1.37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1.45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1.45</v>
      </c>
      <c r="W82">
        <v>1.45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1.46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1.46</v>
      </c>
      <c r="W83">
        <v>1.46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1.44</v>
      </c>
      <c r="W84">
        <v>1.44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1.81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1.81</v>
      </c>
      <c r="W85">
        <v>1.81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1.79</v>
      </c>
      <c r="W86">
        <v>1.79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1.88</v>
      </c>
      <c r="W87">
        <v>1.88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2.2200000000000002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2.2200000000000002</v>
      </c>
      <c r="W88">
        <v>2.2200000000000002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1.82</v>
      </c>
      <c r="W89">
        <v>1.82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2.4900000000000002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2.4900000000000002</v>
      </c>
      <c r="W90">
        <v>2.4900000000000002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2.64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2.64</v>
      </c>
      <c r="W91">
        <v>2.64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3.22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3.22</v>
      </c>
      <c r="W92">
        <v>3.22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3.23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3.23</v>
      </c>
      <c r="W93">
        <v>3.23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2.4900000000000002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2.4900000000000002</v>
      </c>
      <c r="W94">
        <v>2.4900000000000002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4.1100000000000003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4.1100000000000003</v>
      </c>
      <c r="W95">
        <v>4.1100000000000003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2.77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2.77</v>
      </c>
      <c r="W96">
        <v>2.77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3.14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3.14</v>
      </c>
      <c r="W97">
        <v>3.14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1.43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1.43</v>
      </c>
      <c r="W98">
        <v>1.43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2.8137500000000003E-2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2.8137500000000003E-2</v>
      </c>
      <c r="W99">
        <f t="shared" si="1"/>
        <v>2.8137500000000003E-2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45199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14.301733102253031</v>
      </c>
      <c r="F3">
        <f>GT_Spot!P3</f>
        <v>0</v>
      </c>
      <c r="G3">
        <f>PPCL_NG!P3</f>
        <v>43.6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1076.1245938661482</v>
      </c>
      <c r="P3" s="36">
        <v>118.15</v>
      </c>
      <c r="Q3" s="36">
        <v>32.555607716174293</v>
      </c>
      <c r="R3" s="38">
        <v>0</v>
      </c>
      <c r="S3" s="38">
        <v>0</v>
      </c>
      <c r="T3" s="37">
        <f>SUMPRODUCT(LTA!J3:AN3,LTA!J$101:AN$101,LTA!J$103:AN$103)</f>
        <v>37.480000000000004</v>
      </c>
      <c r="U3" s="37">
        <f>SUMPRODUCT(LTA!J3:AN3,LTA!J$102:AN$102,LTA!J$103:AN$103)</f>
        <v>62.05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771.14999999999986</v>
      </c>
      <c r="AB3" s="75">
        <f>-STOA!N3</f>
        <v>0</v>
      </c>
      <c r="AC3">
        <f>SUMIF(B3:AB3,"&gt;0")*$AC$2-SUMIF(B3:AB3,"&lt;0")*($AC$2/(1-$AC$2))+SUMIF(AI3:AR3,"&gt;0")*$AC$2-SUMIF(AI3:AR3,"&lt;0")*($AC$2/(1-$AC$2))</f>
        <v>20.411724551422814</v>
      </c>
      <c r="AD3">
        <f>SUM(B3:AB3,AI3:AR3)-AC3</f>
        <v>2190.623010133153</v>
      </c>
      <c r="AE3">
        <f>'IDT-1'!B3</f>
        <v>10</v>
      </c>
      <c r="AF3" s="24"/>
      <c r="AG3">
        <f>SUM(AD3:AF3)+AT3</f>
        <v>2200.623010133153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-54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14.301733102253031</v>
      </c>
      <c r="F4">
        <f>GT_Spot!P4</f>
        <v>0</v>
      </c>
      <c r="G4">
        <f>PPCL_NG!P4</f>
        <v>43.6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1066.040356947766</v>
      </c>
      <c r="P4" s="36">
        <v>118.15</v>
      </c>
      <c r="Q4" s="36">
        <v>32.555607716174293</v>
      </c>
      <c r="R4" s="38">
        <v>0</v>
      </c>
      <c r="S4" s="38">
        <v>0</v>
      </c>
      <c r="T4" s="37">
        <f>SUMPRODUCT(LTA!J4:AN4,LTA!J$101:AN$101,LTA!J$103:AN$103)</f>
        <v>38.049999999999997</v>
      </c>
      <c r="U4" s="37">
        <f>SUMPRODUCT(LTA!J4:AN4,LTA!J$102:AN$102,LTA!J$103:AN$103)</f>
        <v>62.349999999999994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726.69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19.983781904152028</v>
      </c>
      <c r="AD4">
        <f t="shared" ref="AD4:AD67" si="1">SUM(B4:AB4,AI4:AR4)-AC4</f>
        <v>2132.3767158620412</v>
      </c>
      <c r="AE4">
        <f>'IDT-1'!B4</f>
        <v>35</v>
      </c>
      <c r="AF4" s="24"/>
      <c r="AG4">
        <f t="shared" ref="AG4:AG67" si="2">SUM(AD4:AF4)+AT4</f>
        <v>2167.3767158620412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-59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14.301733102253031</v>
      </c>
      <c r="F5">
        <f>GT_Spot!P5</f>
        <v>0</v>
      </c>
      <c r="G5">
        <f>PPCL_NG!P5</f>
        <v>43.6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1030.621742696997</v>
      </c>
      <c r="P5" s="36">
        <v>118.15</v>
      </c>
      <c r="Q5" s="36">
        <v>32.555607716174293</v>
      </c>
      <c r="R5" s="38">
        <v>0</v>
      </c>
      <c r="S5" s="38">
        <v>0</v>
      </c>
      <c r="T5" s="37">
        <f>SUMPRODUCT(LTA!J5:AN5,LTA!J$101:AN$101,LTA!J$103:AN$103)</f>
        <v>46.96</v>
      </c>
      <c r="U5" s="37">
        <f>SUMPRODUCT(LTA!J5:AN5,LTA!J$102:AN$102,LTA!J$103:AN$103)</f>
        <v>69.81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677.38999999999987</v>
      </c>
      <c r="AB5" s="75">
        <f>-STOA!N5</f>
        <v>0</v>
      </c>
      <c r="AC5">
        <f t="shared" si="0"/>
        <v>19.06270150794623</v>
      </c>
      <c r="AD5">
        <f t="shared" si="1"/>
        <v>2100.9491820074782</v>
      </c>
      <c r="AE5">
        <f>'IDT-1'!B5</f>
        <v>50</v>
      </c>
      <c r="AF5" s="24"/>
      <c r="AG5">
        <f t="shared" si="2"/>
        <v>2150.9491820074782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-23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14.301733102253031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1020.4910014169969</v>
      </c>
      <c r="P6" s="36">
        <v>118.15</v>
      </c>
      <c r="Q6" s="36">
        <v>32.555607716174293</v>
      </c>
      <c r="R6" s="38">
        <v>0</v>
      </c>
      <c r="S6" s="38">
        <v>0</v>
      </c>
      <c r="T6" s="37">
        <f>SUMPRODUCT(LTA!J6:AN6,LTA!J$101:AN$101,LTA!J$103:AN$103)</f>
        <v>47.58</v>
      </c>
      <c r="U6" s="37">
        <f>SUMPRODUCT(LTA!J6:AN6,LTA!J$102:AN$102,LTA!J$103:AN$103)</f>
        <v>69.94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636.79999999999995</v>
      </c>
      <c r="AB6" s="75">
        <f>-STOA!N6</f>
        <v>0</v>
      </c>
      <c r="AC6">
        <f t="shared" si="0"/>
        <v>18.667349622293209</v>
      </c>
      <c r="AD6">
        <f t="shared" si="1"/>
        <v>2046.3737926131314</v>
      </c>
      <c r="AE6">
        <f>'IDT-1'!B6</f>
        <v>70</v>
      </c>
      <c r="AF6" s="24"/>
      <c r="AG6">
        <f t="shared" si="2"/>
        <v>2116.3737926131316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-28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14.301733102253031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1021.2201009238281</v>
      </c>
      <c r="P7" s="36">
        <v>118.15</v>
      </c>
      <c r="Q7" s="36">
        <v>32.555607716174293</v>
      </c>
      <c r="R7" s="38">
        <v>0</v>
      </c>
      <c r="S7" s="38">
        <v>0</v>
      </c>
      <c r="T7" s="37">
        <f>SUMPRODUCT(LTA!J7:AN7,LTA!J$101:AN$101,LTA!J$103:AN$103)</f>
        <v>48.79</v>
      </c>
      <c r="U7" s="37">
        <f>SUMPRODUCT(LTA!J7:AN7,LTA!J$102:AN$102,LTA!J$103:AN$103)</f>
        <v>70.05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577.58999999999992</v>
      </c>
      <c r="AB7" s="75">
        <f>-STOA!N7</f>
        <v>0</v>
      </c>
      <c r="AC7">
        <f t="shared" si="0"/>
        <v>17.91574612733185</v>
      </c>
      <c r="AD7">
        <f t="shared" si="1"/>
        <v>2017.9644956149236</v>
      </c>
      <c r="AE7">
        <f>'IDT-1'!B7</f>
        <v>61</v>
      </c>
      <c r="AF7" s="24"/>
      <c r="AG7">
        <f t="shared" si="2"/>
        <v>2078.9644956149236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14.301733102253031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1029.6405346909526</v>
      </c>
      <c r="P8" s="36">
        <v>118.15</v>
      </c>
      <c r="Q8" s="36">
        <v>32.555607716174293</v>
      </c>
      <c r="R8" s="38">
        <v>0</v>
      </c>
      <c r="S8" s="38">
        <v>0</v>
      </c>
      <c r="T8" s="37">
        <f>SUMPRODUCT(LTA!J8:AN8,LTA!J$101:AN$101,LTA!J$103:AN$103)</f>
        <v>49.949999999999996</v>
      </c>
      <c r="U8" s="37">
        <f>SUMPRODUCT(LTA!J8:AN8,LTA!J$102:AN$102,LTA!J$103:AN$103)</f>
        <v>71.03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512.82999999999993</v>
      </c>
      <c r="AB8" s="75">
        <f>-STOA!N8</f>
        <v>0</v>
      </c>
      <c r="AC8">
        <f t="shared" si="0"/>
        <v>17.438789944482547</v>
      </c>
      <c r="AD8">
        <f t="shared" si="1"/>
        <v>1964.2418855648975</v>
      </c>
      <c r="AE8">
        <f>'IDT-1'!B8</f>
        <v>79</v>
      </c>
      <c r="AF8" s="24"/>
      <c r="AG8">
        <f t="shared" si="2"/>
        <v>2043.2418855648975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14.815838247683237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1051.4132346639988</v>
      </c>
      <c r="P9" s="36">
        <v>118.15</v>
      </c>
      <c r="Q9" s="36">
        <v>32.555607716174293</v>
      </c>
      <c r="R9" s="38">
        <v>0</v>
      </c>
      <c r="S9" s="38">
        <v>0</v>
      </c>
      <c r="T9" s="37">
        <f>SUMPRODUCT(LTA!J9:AN9,LTA!J$101:AN$101,LTA!J$103:AN$103)</f>
        <v>50.42</v>
      </c>
      <c r="U9" s="37">
        <f>SUMPRODUCT(LTA!J9:AN9,LTA!J$102:AN$102,LTA!J$103:AN$103)</f>
        <v>71.22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473.2</v>
      </c>
      <c r="AB9" s="75">
        <f>-STOA!N9</f>
        <v>0</v>
      </c>
      <c r="AC9">
        <f t="shared" si="0"/>
        <v>17.164191104747093</v>
      </c>
      <c r="AD9">
        <f t="shared" si="1"/>
        <v>1913.2232895231095</v>
      </c>
      <c r="AE9">
        <f>'IDT-1'!B9</f>
        <v>91</v>
      </c>
      <c r="AF9" s="24"/>
      <c r="AG9">
        <f t="shared" si="2"/>
        <v>2004.2232895231095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14.815838247683237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75.226481949120824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1050.5566335156195</v>
      </c>
      <c r="P10" s="36">
        <v>118.15</v>
      </c>
      <c r="Q10" s="36">
        <v>32.555607716174293</v>
      </c>
      <c r="R10" s="38">
        <v>0</v>
      </c>
      <c r="S10" s="38">
        <v>0</v>
      </c>
      <c r="T10" s="37">
        <f>SUMPRODUCT(LTA!J10:AN10,LTA!J$101:AN$101,LTA!J$103:AN$103)</f>
        <v>51.22</v>
      </c>
      <c r="U10" s="37">
        <f>SUMPRODUCT(LTA!J10:AN10,LTA!J$102:AN$102,LTA!J$103:AN$103)</f>
        <v>88.509999999999991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473.2</v>
      </c>
      <c r="AB10" s="75">
        <f>-STOA!N10</f>
        <v>0</v>
      </c>
      <c r="AC10">
        <f t="shared" si="0"/>
        <v>17.459888096148742</v>
      </c>
      <c r="AD10">
        <f t="shared" si="1"/>
        <v>1914.3874733324494</v>
      </c>
      <c r="AE10">
        <f>'IDT-1'!B10</f>
        <v>77</v>
      </c>
      <c r="AF10" s="24"/>
      <c r="AG10">
        <f t="shared" si="2"/>
        <v>1991.3874733324494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-26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14.815838247683237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79.426372562451462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1050.6255807747598</v>
      </c>
      <c r="P11" s="36">
        <v>118.15</v>
      </c>
      <c r="Q11" s="36">
        <v>32.555607716174293</v>
      </c>
      <c r="R11" s="38">
        <v>0</v>
      </c>
      <c r="S11" s="38">
        <v>0</v>
      </c>
      <c r="T11" s="37">
        <f>SUMPRODUCT(LTA!J11:AN11,LTA!J$101:AN$101,LTA!J$103:AN$103)</f>
        <v>56.35</v>
      </c>
      <c r="U11" s="37">
        <f>SUMPRODUCT(LTA!J11:AN11,LTA!J$102:AN$102,LTA!J$103:AN$103)</f>
        <v>88.919999999999987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346.54</v>
      </c>
      <c r="AB11" s="75">
        <f>-STOA!N11</f>
        <v>0</v>
      </c>
      <c r="AC11">
        <f t="shared" si="0"/>
        <v>16.831113607925271</v>
      </c>
      <c r="AD11">
        <f t="shared" si="1"/>
        <v>1753.1650856931435</v>
      </c>
      <c r="AE11">
        <f>'IDT-1'!B11</f>
        <v>169</v>
      </c>
      <c r="AF11" s="24"/>
      <c r="AG11">
        <f t="shared" si="2"/>
        <v>1922.1650856931435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-71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14.815838247683237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79.426372562451462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1050.6255807747598</v>
      </c>
      <c r="P12" s="36">
        <v>118.15</v>
      </c>
      <c r="Q12" s="36">
        <v>32.555607716174293</v>
      </c>
      <c r="R12" s="38">
        <v>0</v>
      </c>
      <c r="S12" s="38">
        <v>0</v>
      </c>
      <c r="T12" s="37">
        <f>SUMPRODUCT(LTA!J12:AN12,LTA!J$101:AN$101,LTA!J$103:AN$103)</f>
        <v>55.849999999999994</v>
      </c>
      <c r="U12" s="37">
        <f>SUMPRODUCT(LTA!J12:AN12,LTA!J$102:AN$102,LTA!J$103:AN$103)</f>
        <v>88.240000000000009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346.54</v>
      </c>
      <c r="AB12" s="75">
        <f>-STOA!N12</f>
        <v>0</v>
      </c>
      <c r="AC12">
        <f t="shared" si="0"/>
        <v>16.847363990491861</v>
      </c>
      <c r="AD12">
        <f t="shared" si="1"/>
        <v>1748.9688353105769</v>
      </c>
      <c r="AE12">
        <f>'IDT-1'!B12</f>
        <v>146</v>
      </c>
      <c r="AF12" s="24"/>
      <c r="AG12">
        <f t="shared" si="2"/>
        <v>1894.9688353105769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-74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14.815838247683237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78.98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1026.3878664676731</v>
      </c>
      <c r="P13" s="36">
        <v>118.15</v>
      </c>
      <c r="Q13" s="36">
        <v>32.555607716174293</v>
      </c>
      <c r="R13" s="38">
        <v>0</v>
      </c>
      <c r="S13" s="38">
        <v>0</v>
      </c>
      <c r="T13" s="37">
        <f>SUMPRODUCT(LTA!J13:AN13,LTA!J$101:AN$101,LTA!J$103:AN$103)</f>
        <v>55.7</v>
      </c>
      <c r="U13" s="37">
        <f>SUMPRODUCT(LTA!J13:AN13,LTA!J$102:AN$102,LTA!J$103:AN$103)</f>
        <v>88.06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346.54</v>
      </c>
      <c r="AB13" s="75">
        <f>-STOA!N13</f>
        <v>0</v>
      </c>
      <c r="AC13">
        <f t="shared" si="0"/>
        <v>16.387530582940652</v>
      </c>
      <c r="AD13">
        <f t="shared" si="1"/>
        <v>1751.4145818485902</v>
      </c>
      <c r="AE13">
        <f>'IDT-1'!B13</f>
        <v>127</v>
      </c>
      <c r="AF13" s="24"/>
      <c r="AG13">
        <f t="shared" si="2"/>
        <v>1878.4145818485902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14.815838247683237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83.916116432967755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1017.5826564225823</v>
      </c>
      <c r="P14" s="36">
        <v>118.15</v>
      </c>
      <c r="Q14" s="36">
        <v>32.555607716174293</v>
      </c>
      <c r="R14" s="38">
        <v>0</v>
      </c>
      <c r="S14" s="38">
        <v>0</v>
      </c>
      <c r="T14" s="37">
        <f>SUMPRODUCT(LTA!J14:AN14,LTA!J$101:AN$101,LTA!J$103:AN$103)</f>
        <v>43.47</v>
      </c>
      <c r="U14" s="37">
        <f>SUMPRODUCT(LTA!J14:AN14,LTA!J$102:AN$102,LTA!J$103:AN$103)</f>
        <v>87.800000000000011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346.54</v>
      </c>
      <c r="AB14" s="75">
        <f>-STOA!N14</f>
        <v>0</v>
      </c>
      <c r="AC14">
        <f t="shared" si="0"/>
        <v>16.208058049065187</v>
      </c>
      <c r="AD14">
        <f t="shared" si="1"/>
        <v>1739.2349607703425</v>
      </c>
      <c r="AE14">
        <f>'IDT-1'!B14</f>
        <v>88</v>
      </c>
      <c r="AF14" s="24"/>
      <c r="AG14">
        <f t="shared" si="2"/>
        <v>1827.2349607703425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14.815838247683237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83.916116432967755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1017.0932283121432</v>
      </c>
      <c r="P15" s="36">
        <v>118.15</v>
      </c>
      <c r="Q15" s="36">
        <v>32.555607716174293</v>
      </c>
      <c r="R15" s="38">
        <v>0</v>
      </c>
      <c r="S15" s="38">
        <v>0</v>
      </c>
      <c r="T15" s="37">
        <f>SUMPRODUCT(LTA!J15:AN15,LTA!J$101:AN$101,LTA!J$103:AN$103)</f>
        <v>43.55</v>
      </c>
      <c r="U15" s="37">
        <f>SUMPRODUCT(LTA!J15:AN15,LTA!J$102:AN$102,LTA!J$103:AN$103)</f>
        <v>72.5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346.54</v>
      </c>
      <c r="AB15" s="75">
        <f>-STOA!N15</f>
        <v>0</v>
      </c>
      <c r="AC15">
        <f t="shared" si="0"/>
        <v>15.943167598238924</v>
      </c>
      <c r="AD15">
        <f t="shared" si="1"/>
        <v>1795.7804231107295</v>
      </c>
      <c r="AE15">
        <f>'IDT-1'!B15</f>
        <v>19</v>
      </c>
      <c r="AF15" s="24"/>
      <c r="AG15">
        <f t="shared" si="2"/>
        <v>1814.7804231107295</v>
      </c>
      <c r="AI15" s="34">
        <f>PXIL!H15</f>
        <v>0</v>
      </c>
      <c r="AJ15" s="34">
        <f>PXIL!N15</f>
        <v>0</v>
      </c>
      <c r="AK15" s="34">
        <f>RTM_IEX!H15</f>
        <v>28.99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14.815838247683237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83.916116432967755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1010.8264188542344</v>
      </c>
      <c r="P16" s="36">
        <v>118.15</v>
      </c>
      <c r="Q16" s="36">
        <v>32.555607716174293</v>
      </c>
      <c r="R16" s="38">
        <v>0</v>
      </c>
      <c r="S16" s="38">
        <v>0</v>
      </c>
      <c r="T16" s="37">
        <f>SUMPRODUCT(LTA!J16:AN16,LTA!J$101:AN$101,LTA!J$103:AN$103)</f>
        <v>43.97</v>
      </c>
      <c r="U16" s="37">
        <f>SUMPRODUCT(LTA!J16:AN16,LTA!J$102:AN$102,LTA!J$103:AN$103)</f>
        <v>71.83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346.54</v>
      </c>
      <c r="AB16" s="75">
        <f>-STOA!N16</f>
        <v>0</v>
      </c>
      <c r="AC16">
        <f t="shared" si="0"/>
        <v>15.919875675009326</v>
      </c>
      <c r="AD16">
        <f t="shared" si="1"/>
        <v>1793.1569055760503</v>
      </c>
      <c r="AE16">
        <f>'IDT-1'!B16</f>
        <v>0</v>
      </c>
      <c r="AF16" s="24"/>
      <c r="AG16">
        <f t="shared" si="2"/>
        <v>1793.1569055760503</v>
      </c>
      <c r="AI16" s="34">
        <f>PXIL!H16</f>
        <v>0</v>
      </c>
      <c r="AJ16" s="34">
        <f>PXIL!N16</f>
        <v>0</v>
      </c>
      <c r="AK16" s="34">
        <f>RTM_IEX!H16</f>
        <v>32.86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14.815838247683237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83.916116432967755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1024.2433862505866</v>
      </c>
      <c r="P17" s="36">
        <v>118.15</v>
      </c>
      <c r="Q17" s="36">
        <v>32.555607716174293</v>
      </c>
      <c r="R17" s="38">
        <v>0</v>
      </c>
      <c r="S17" s="38">
        <v>0</v>
      </c>
      <c r="T17" s="37">
        <f>SUMPRODUCT(LTA!J17:AN17,LTA!J$101:AN$101,LTA!J$103:AN$103)</f>
        <v>44.1</v>
      </c>
      <c r="U17" s="37">
        <f>SUMPRODUCT(LTA!J17:AN17,LTA!J$102:AN$102,LTA!J$103:AN$103)</f>
        <v>72.289999999999992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346.54</v>
      </c>
      <c r="AB17" s="75">
        <f>-STOA!N17</f>
        <v>0</v>
      </c>
      <c r="AC17">
        <f t="shared" si="0"/>
        <v>15.753968988097226</v>
      </c>
      <c r="AD17">
        <f t="shared" si="1"/>
        <v>1774.4697796593146</v>
      </c>
      <c r="AE17">
        <f>'IDT-1'!B17</f>
        <v>0</v>
      </c>
      <c r="AF17" s="24"/>
      <c r="AG17">
        <f t="shared" si="2"/>
        <v>1774.4697796593146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14.815838247683237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83.916116432967755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1024.2449526588105</v>
      </c>
      <c r="P18" s="36">
        <v>118.15</v>
      </c>
      <c r="Q18" s="36">
        <v>32.555607716174293</v>
      </c>
      <c r="R18" s="38">
        <v>0</v>
      </c>
      <c r="S18" s="38">
        <v>0</v>
      </c>
      <c r="T18" s="37">
        <f>SUMPRODUCT(LTA!J18:AN18,LTA!J$101:AN$101,LTA!J$103:AN$103)</f>
        <v>44.41</v>
      </c>
      <c r="U18" s="37">
        <f>SUMPRODUCT(LTA!J18:AN18,LTA!J$102:AN$102,LTA!J$103:AN$103)</f>
        <v>72.59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346.54</v>
      </c>
      <c r="AB18" s="75">
        <f>-STOA!N18</f>
        <v>0</v>
      </c>
      <c r="AC18">
        <f t="shared" si="0"/>
        <v>15.901400812844722</v>
      </c>
      <c r="AD18">
        <f t="shared" si="1"/>
        <v>1758.9339142427912</v>
      </c>
      <c r="AE18">
        <f>'IDT-1'!B18</f>
        <v>0</v>
      </c>
      <c r="AF18" s="24"/>
      <c r="AG18">
        <f t="shared" si="2"/>
        <v>1758.9339142427912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-16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14.815838247683237</v>
      </c>
      <c r="F19">
        <f>GT_Spot!P19</f>
        <v>0</v>
      </c>
      <c r="G19">
        <f>PPCL_NG!P19</f>
        <v>43.6</v>
      </c>
      <c r="H19">
        <f>PPCL_Spot!P19</f>
        <v>0</v>
      </c>
      <c r="I19">
        <f>Bawana_NG!P19</f>
        <v>83.916116432967755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1005.377226831054</v>
      </c>
      <c r="P19" s="36">
        <v>118.15</v>
      </c>
      <c r="Q19" s="36">
        <v>32.555607716174293</v>
      </c>
      <c r="R19" s="38">
        <v>0</v>
      </c>
      <c r="S19" s="38">
        <v>0</v>
      </c>
      <c r="T19" s="37">
        <f>SUMPRODUCT(LTA!J19:AN19,LTA!J$101:AN$101,LTA!J$103:AN$103)</f>
        <v>44.89</v>
      </c>
      <c r="U19" s="37">
        <f>SUMPRODUCT(LTA!J19:AN19,LTA!J$102:AN$102,LTA!J$103:AN$103)</f>
        <v>72.92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346.49</v>
      </c>
      <c r="AB19" s="75">
        <f>-STOA!N19</f>
        <v>0</v>
      </c>
      <c r="AC19">
        <f t="shared" si="0"/>
        <v>15.600002785205342</v>
      </c>
      <c r="AD19">
        <f t="shared" si="1"/>
        <v>1757.1275864426743</v>
      </c>
      <c r="AE19">
        <f>'IDT-1'!B19</f>
        <v>0</v>
      </c>
      <c r="AF19" s="24"/>
      <c r="AG19">
        <f t="shared" si="2"/>
        <v>1757.1275864426743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14.815838247683237</v>
      </c>
      <c r="F20">
        <f>GT_Spot!P20</f>
        <v>0</v>
      </c>
      <c r="G20">
        <f>PPCL_NG!P20</f>
        <v>43.6</v>
      </c>
      <c r="H20">
        <f>PPCL_Spot!P20</f>
        <v>0</v>
      </c>
      <c r="I20">
        <f>Bawana_NG!P20</f>
        <v>83.916116432967755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1009.4859340558065</v>
      </c>
      <c r="P20" s="36">
        <v>118.15</v>
      </c>
      <c r="Q20" s="36">
        <v>32.555607716174293</v>
      </c>
      <c r="R20" s="38">
        <v>0</v>
      </c>
      <c r="S20" s="38">
        <v>0</v>
      </c>
      <c r="T20" s="37">
        <f>SUMPRODUCT(LTA!J20:AN20,LTA!J$101:AN$101,LTA!J$103:AN$103)</f>
        <v>45.2</v>
      </c>
      <c r="U20" s="37">
        <f>SUMPRODUCT(LTA!J20:AN20,LTA!J$102:AN$102,LTA!J$103:AN$103)</f>
        <v>79.75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346.49</v>
      </c>
      <c r="AB20" s="75">
        <f>-STOA!N20</f>
        <v>0</v>
      </c>
      <c r="AC20">
        <f t="shared" si="0"/>
        <v>15.8144070665717</v>
      </c>
      <c r="AD20">
        <f t="shared" si="1"/>
        <v>1755.1618893860602</v>
      </c>
      <c r="AE20">
        <f>'IDT-1'!B20</f>
        <v>0</v>
      </c>
      <c r="AF20" s="24"/>
      <c r="AG20">
        <f t="shared" si="2"/>
        <v>1755.1618893860602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-13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9.1783999999999999</v>
      </c>
      <c r="E21">
        <f>GT_NG!P21</f>
        <v>14.301733102253031</v>
      </c>
      <c r="F21">
        <f>GT_Spot!P21</f>
        <v>0</v>
      </c>
      <c r="G21">
        <f>PPCL_NG!P21</f>
        <v>43.6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950.43979107676239</v>
      </c>
      <c r="P21" s="36">
        <v>118.15</v>
      </c>
      <c r="Q21" s="36">
        <v>32.555607716174293</v>
      </c>
      <c r="R21" s="38">
        <v>0</v>
      </c>
      <c r="S21" s="38">
        <v>0</v>
      </c>
      <c r="T21" s="37">
        <f>SUMPRODUCT(LTA!J21:AN21,LTA!J$101:AN$101,LTA!J$103:AN$103)</f>
        <v>44.23</v>
      </c>
      <c r="U21" s="37">
        <f>SUMPRODUCT(LTA!J21:AN21,LTA!J$102:AN$102,LTA!J$103:AN$103)</f>
        <v>78.72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346.49</v>
      </c>
      <c r="AB21" s="75">
        <f>-STOA!N21</f>
        <v>0</v>
      </c>
      <c r="AC21">
        <f t="shared" si="0"/>
        <v>15.515646505287789</v>
      </c>
      <c r="AD21">
        <f t="shared" si="1"/>
        <v>1747.6260018228697</v>
      </c>
      <c r="AE21">
        <f>'IDT-1'!B21</f>
        <v>0</v>
      </c>
      <c r="AF21" s="24"/>
      <c r="AG21">
        <f t="shared" si="2"/>
        <v>1747.6260018228697</v>
      </c>
      <c r="AI21" s="34">
        <f>PXIL!H21</f>
        <v>0</v>
      </c>
      <c r="AJ21" s="34">
        <f>PXIL!N21</f>
        <v>0</v>
      </c>
      <c r="AK21" s="34">
        <f>RTM_IEX!H21</f>
        <v>41.56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9.1783999999999999</v>
      </c>
      <c r="E22">
        <f>GT_NG!P22</f>
        <v>14.301733102253031</v>
      </c>
      <c r="F22">
        <f>GT_Spot!P22</f>
        <v>0</v>
      </c>
      <c r="G22">
        <f>PPCL_NG!P22</f>
        <v>43.6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944.64010842457822</v>
      </c>
      <c r="P22" s="36">
        <v>118.15</v>
      </c>
      <c r="Q22" s="36">
        <v>32.555607716174293</v>
      </c>
      <c r="R22" s="38">
        <v>0</v>
      </c>
      <c r="S22" s="38">
        <v>0</v>
      </c>
      <c r="T22" s="37">
        <f>SUMPRODUCT(LTA!J22:AN22,LTA!J$101:AN$101,LTA!J$103:AN$103)</f>
        <v>52.52</v>
      </c>
      <c r="U22" s="37">
        <f>SUMPRODUCT(LTA!J22:AN22,LTA!J$102:AN$102,LTA!J$103:AN$103)</f>
        <v>91.59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346.49</v>
      </c>
      <c r="AB22" s="75">
        <f>-STOA!N22</f>
        <v>0</v>
      </c>
      <c r="AC22">
        <f t="shared" si="0"/>
        <v>15.608225297948566</v>
      </c>
      <c r="AD22">
        <f t="shared" si="1"/>
        <v>1758.0537403780247</v>
      </c>
      <c r="AE22">
        <f>'IDT-1'!B22</f>
        <v>0</v>
      </c>
      <c r="AF22" s="24"/>
      <c r="AG22">
        <f t="shared" si="2"/>
        <v>1758.0537403780247</v>
      </c>
      <c r="AI22" s="34">
        <f>PXIL!H22</f>
        <v>0</v>
      </c>
      <c r="AJ22" s="34">
        <f>PXIL!N22</f>
        <v>0</v>
      </c>
      <c r="AK22" s="34">
        <f>RTM_IEX!H22</f>
        <v>36.72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14.301733102253031</v>
      </c>
      <c r="F23">
        <f>GT_Spot!P23</f>
        <v>0</v>
      </c>
      <c r="G23">
        <f>PPCL_NG!P23</f>
        <v>43.957164053932004</v>
      </c>
      <c r="H23">
        <f>PPCL_Spot!P23</f>
        <v>0</v>
      </c>
      <c r="I23">
        <f>Bawana_NG!P23</f>
        <v>83.916116432967755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935.9449391147698</v>
      </c>
      <c r="P23" s="36">
        <v>118.15</v>
      </c>
      <c r="Q23" s="36">
        <v>32.555607716174293</v>
      </c>
      <c r="R23" s="38">
        <v>0</v>
      </c>
      <c r="S23" s="38">
        <v>0</v>
      </c>
      <c r="T23" s="37">
        <f>SUMPRODUCT(LTA!J23:AN23,LTA!J$101:AN$101,LTA!J$103:AN$103)</f>
        <v>53.620000000000005</v>
      </c>
      <c r="U23" s="37">
        <f>SUMPRODUCT(LTA!J23:AN23,LTA!J$102:AN$102,LTA!J$103:AN$103)</f>
        <v>89.4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346.49</v>
      </c>
      <c r="AB23" s="75">
        <f>-STOA!N23</f>
        <v>0</v>
      </c>
      <c r="AC23">
        <f t="shared" si="0"/>
        <v>15.533794851696854</v>
      </c>
      <c r="AD23">
        <f t="shared" si="1"/>
        <v>1749.6701655684001</v>
      </c>
      <c r="AE23">
        <f>'IDT-1'!B23</f>
        <v>0</v>
      </c>
      <c r="AF23" s="24"/>
      <c r="AG23">
        <f t="shared" si="2"/>
        <v>1749.6701655684001</v>
      </c>
      <c r="AI23" s="34">
        <f>PXIL!H23</f>
        <v>0</v>
      </c>
      <c r="AJ23" s="34">
        <f>PXIL!N23</f>
        <v>0</v>
      </c>
      <c r="AK23" s="34">
        <f>RTM_IEX!H23</f>
        <v>37.69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14.301733102253031</v>
      </c>
      <c r="F24">
        <f>GT_Spot!P24</f>
        <v>0</v>
      </c>
      <c r="G24">
        <f>PPCL_NG!P24</f>
        <v>43.957164053932004</v>
      </c>
      <c r="H24">
        <f>PPCL_Spot!P24</f>
        <v>0</v>
      </c>
      <c r="I24">
        <f>Bawana_NG!P24</f>
        <v>83.916116432967755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944.12187046728036</v>
      </c>
      <c r="P24" s="36">
        <v>118.15</v>
      </c>
      <c r="Q24" s="36">
        <v>32.555607716174293</v>
      </c>
      <c r="R24" s="38">
        <v>0</v>
      </c>
      <c r="S24" s="38">
        <v>0</v>
      </c>
      <c r="T24" s="37">
        <f>SUMPRODUCT(LTA!J24:AN24,LTA!J$101:AN$101,LTA!J$103:AN$103)</f>
        <v>51.13</v>
      </c>
      <c r="U24" s="37">
        <f>SUMPRODUCT(LTA!J24:AN24,LTA!J$102:AN$102,LTA!J$103:AN$103)</f>
        <v>86.39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346.49</v>
      </c>
      <c r="AB24" s="75">
        <f>-STOA!N24</f>
        <v>0</v>
      </c>
      <c r="AC24">
        <f t="shared" si="0"/>
        <v>15.472255847598948</v>
      </c>
      <c r="AD24">
        <f t="shared" si="1"/>
        <v>1742.7386359250088</v>
      </c>
      <c r="AE24">
        <f>'IDT-1'!B24</f>
        <v>0</v>
      </c>
      <c r="AF24" s="24"/>
      <c r="AG24">
        <f t="shared" si="2"/>
        <v>1742.7386359250088</v>
      </c>
      <c r="AI24" s="34">
        <f>PXIL!H24</f>
        <v>0</v>
      </c>
      <c r="AJ24" s="34">
        <f>PXIL!N24</f>
        <v>0</v>
      </c>
      <c r="AK24" s="34">
        <f>RTM_IEX!H24</f>
        <v>28.02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14.301733102253031</v>
      </c>
      <c r="F25">
        <f>GT_Spot!P25</f>
        <v>0</v>
      </c>
      <c r="G25">
        <f>PPCL_NG!P25</f>
        <v>43.957164053932004</v>
      </c>
      <c r="H25">
        <f>PPCL_Spot!P25</f>
        <v>0</v>
      </c>
      <c r="I25">
        <f>Bawana_NG!P25</f>
        <v>78.98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1000.3056743019781</v>
      </c>
      <c r="P25" s="36">
        <v>118.15</v>
      </c>
      <c r="Q25" s="36">
        <v>32.555607716174293</v>
      </c>
      <c r="R25" s="38">
        <v>0</v>
      </c>
      <c r="S25" s="38">
        <v>0</v>
      </c>
      <c r="T25" s="37">
        <f>SUMPRODUCT(LTA!J25:AN25,LTA!J$101:AN$101,LTA!J$103:AN$103)</f>
        <v>49.97</v>
      </c>
      <c r="U25" s="37">
        <f>SUMPRODUCT(LTA!J25:AN25,LTA!J$102:AN$102,LTA!J$103:AN$103)</f>
        <v>84.78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346.49</v>
      </c>
      <c r="AB25" s="75">
        <f>-STOA!N25</f>
        <v>0</v>
      </c>
      <c r="AC25">
        <f t="shared" si="0"/>
        <v>16.078433617799547</v>
      </c>
      <c r="AD25">
        <f t="shared" si="1"/>
        <v>1714.5901455565379</v>
      </c>
      <c r="AE25">
        <f>'IDT-1'!B25</f>
        <v>0</v>
      </c>
      <c r="AF25" s="24"/>
      <c r="AG25">
        <f t="shared" si="2"/>
        <v>1714.5901455565379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14.301733102253031</v>
      </c>
      <c r="F26">
        <f>GT_Spot!P26</f>
        <v>0</v>
      </c>
      <c r="G26">
        <f>PPCL_NG!P26</f>
        <v>43.957164053932004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1013.9508213533682</v>
      </c>
      <c r="P26" s="36">
        <v>118.15</v>
      </c>
      <c r="Q26" s="36">
        <v>32.555607716174293</v>
      </c>
      <c r="R26" s="38">
        <v>0</v>
      </c>
      <c r="S26" s="38">
        <v>0</v>
      </c>
      <c r="T26" s="37">
        <f>SUMPRODUCT(LTA!J26:AN26,LTA!J$101:AN$101,LTA!J$103:AN$103)</f>
        <v>47.980000000000004</v>
      </c>
      <c r="U26" s="37">
        <f>SUMPRODUCT(LTA!J26:AN26,LTA!J$102:AN$102,LTA!J$103:AN$103)</f>
        <v>82.990000000000009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346.49</v>
      </c>
      <c r="AB26" s="75">
        <f>-STOA!N26</f>
        <v>0</v>
      </c>
      <c r="AC26">
        <f t="shared" si="0"/>
        <v>16.266834393145501</v>
      </c>
      <c r="AD26">
        <f t="shared" si="1"/>
        <v>1713.7132643950338</v>
      </c>
      <c r="AE26">
        <f>'IDT-1'!B26</f>
        <v>0</v>
      </c>
      <c r="AF26" s="24"/>
      <c r="AG26">
        <f t="shared" si="2"/>
        <v>1713.7132643950338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-59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14.301733102253031</v>
      </c>
      <c r="F27">
        <f>GT_Spot!P27</f>
        <v>0</v>
      </c>
      <c r="G27">
        <f>PPCL_NG!P27</f>
        <v>43.957164053932004</v>
      </c>
      <c r="H27">
        <f>PPCL_Spot!P27</f>
        <v>0</v>
      </c>
      <c r="I27">
        <f>Bawana_NG!P27</f>
        <v>75.226481949120824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1033.2966078833283</v>
      </c>
      <c r="P27" s="36">
        <v>118.15</v>
      </c>
      <c r="Q27" s="36">
        <v>32.555607716174293</v>
      </c>
      <c r="R27" s="38">
        <v>0.5</v>
      </c>
      <c r="S27" s="38">
        <v>0</v>
      </c>
      <c r="T27" s="37">
        <f>SUMPRODUCT(LTA!J27:AN27,LTA!J$101:AN$101,LTA!J$103:AN$103)</f>
        <v>47.62</v>
      </c>
      <c r="U27" s="37">
        <f>SUMPRODUCT(LTA!J27:AN27,LTA!J$102:AN$102,LTA!J$103:AN$103)</f>
        <v>80.52000000000001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260.66000000000003</v>
      </c>
      <c r="AB27" s="75">
        <f>-STOA!N27</f>
        <v>0</v>
      </c>
      <c r="AC27">
        <f t="shared" si="0"/>
        <v>15.174403153402316</v>
      </c>
      <c r="AD27">
        <f t="shared" si="1"/>
        <v>1709.189591551406</v>
      </c>
      <c r="AE27">
        <f>'IDT-1'!B27</f>
        <v>0</v>
      </c>
      <c r="AF27" s="24"/>
      <c r="AG27">
        <f t="shared" si="2"/>
        <v>1709.189591551406</v>
      </c>
      <c r="AI27" s="34">
        <f>PXIL!H27</f>
        <v>0</v>
      </c>
      <c r="AJ27" s="34">
        <f>PXIL!N27</f>
        <v>0</v>
      </c>
      <c r="AK27" s="34">
        <f>RTM_IEX!H27</f>
        <v>12.57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14.301733102253031</v>
      </c>
      <c r="F28">
        <f>GT_Spot!P28</f>
        <v>0</v>
      </c>
      <c r="G28">
        <f>PPCL_NG!P28</f>
        <v>43.957164053932004</v>
      </c>
      <c r="H28">
        <f>PPCL_Spot!P28</f>
        <v>0</v>
      </c>
      <c r="I28">
        <f>Bawana_NG!P28</f>
        <v>75.226481949120824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1053.7371294028203</v>
      </c>
      <c r="P28" s="36">
        <v>118.15</v>
      </c>
      <c r="Q28" s="36">
        <v>32.555607716174293</v>
      </c>
      <c r="R28" s="38">
        <v>2.0152019002375297</v>
      </c>
      <c r="S28" s="38">
        <v>0</v>
      </c>
      <c r="T28" s="37">
        <f>SUMPRODUCT(LTA!J28:AN28,LTA!J$101:AN$101,LTA!J$103:AN$103)</f>
        <v>48.26</v>
      </c>
      <c r="U28" s="37">
        <f>SUMPRODUCT(LTA!J28:AN28,LTA!J$102:AN$102,LTA!J$103:AN$103)</f>
        <v>82.009999999999991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260.66000000000003</v>
      </c>
      <c r="AB28" s="75">
        <f>-STOA!N28</f>
        <v>0</v>
      </c>
      <c r="AC28">
        <f t="shared" si="0"/>
        <v>15.275741519495936</v>
      </c>
      <c r="AD28">
        <f t="shared" si="1"/>
        <v>1720.6039766050421</v>
      </c>
      <c r="AE28">
        <f>'IDT-1'!B28</f>
        <v>0</v>
      </c>
      <c r="AF28" s="24"/>
      <c r="AG28">
        <f t="shared" si="2"/>
        <v>1720.6039766050421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14.301733102253031</v>
      </c>
      <c r="F29">
        <f>GT_Spot!P29</f>
        <v>0</v>
      </c>
      <c r="G29">
        <f>PPCL_NG!P29</f>
        <v>43.957164053932004</v>
      </c>
      <c r="H29">
        <f>PPCL_Spot!P29</f>
        <v>0</v>
      </c>
      <c r="I29">
        <f>Bawana_NG!P29</f>
        <v>75.226481949120824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1062.4103384092007</v>
      </c>
      <c r="P29" s="36">
        <v>118.15</v>
      </c>
      <c r="Q29" s="36">
        <v>32.555607716174293</v>
      </c>
      <c r="R29" s="38">
        <v>6.0452022204599523</v>
      </c>
      <c r="S29" s="38">
        <v>0</v>
      </c>
      <c r="T29" s="37">
        <f>SUMPRODUCT(LTA!J29:AN29,LTA!J$101:AN$101,LTA!J$103:AN$103)</f>
        <v>43.639999999999993</v>
      </c>
      <c r="U29" s="37">
        <f>SUMPRODUCT(LTA!J29:AN29,LTA!J$102:AN$102,LTA!J$103:AN$103)</f>
        <v>90.96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258.64</v>
      </c>
      <c r="AB29" s="75">
        <f>-STOA!N29</f>
        <v>0</v>
      </c>
      <c r="AC29">
        <f t="shared" si="0"/>
        <v>15.656445332191511</v>
      </c>
      <c r="AD29">
        <f t="shared" si="1"/>
        <v>1707.2364821189497</v>
      </c>
      <c r="AE29">
        <f>'IDT-1'!B29</f>
        <v>0</v>
      </c>
      <c r="AF29" s="24"/>
      <c r="AG29">
        <f t="shared" si="2"/>
        <v>1707.2364821189497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-28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14.301733102253031</v>
      </c>
      <c r="F30">
        <f>GT_Spot!P30</f>
        <v>0</v>
      </c>
      <c r="G30">
        <f>PPCL_NG!P30</f>
        <v>43.957164053932004</v>
      </c>
      <c r="H30">
        <f>PPCL_Spot!P30</f>
        <v>0</v>
      </c>
      <c r="I30">
        <f>Bawana_NG!P30</f>
        <v>75.226481949120824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1074.6728972402368</v>
      </c>
      <c r="P30" s="36">
        <v>118.15</v>
      </c>
      <c r="Q30" s="36">
        <v>32.555607716174293</v>
      </c>
      <c r="R30" s="38">
        <v>20.009999999999998</v>
      </c>
      <c r="S30" s="38">
        <v>0</v>
      </c>
      <c r="T30" s="37">
        <f>SUMPRODUCT(LTA!J30:AN30,LTA!J$101:AN$101,LTA!J$103:AN$103)</f>
        <v>54.230000000000004</v>
      </c>
      <c r="U30" s="37">
        <f>SUMPRODUCT(LTA!J30:AN30,LTA!J$102:AN$102,LTA!J$103:AN$103)</f>
        <v>90.06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258.64</v>
      </c>
      <c r="AB30" s="75">
        <f>-STOA!N30</f>
        <v>0</v>
      </c>
      <c r="AC30">
        <f t="shared" si="0"/>
        <v>16.176715003375072</v>
      </c>
      <c r="AD30">
        <f t="shared" si="1"/>
        <v>1719.6335690583421</v>
      </c>
      <c r="AE30">
        <f>'IDT-1'!B30</f>
        <v>0</v>
      </c>
      <c r="AF30" s="24"/>
      <c r="AG30">
        <f t="shared" si="2"/>
        <v>1719.6335690583421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-51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14.301733102253031</v>
      </c>
      <c r="F31">
        <f>GT_Spot!P31</f>
        <v>0</v>
      </c>
      <c r="G31">
        <f>PPCL_NG!P31</f>
        <v>43.957164053932004</v>
      </c>
      <c r="H31">
        <f>PPCL_Spot!P31</f>
        <v>0</v>
      </c>
      <c r="I31">
        <f>Bawana_NG!P31</f>
        <v>82.253887602212032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1038.958718624782</v>
      </c>
      <c r="P31" s="36">
        <v>118.15</v>
      </c>
      <c r="Q31" s="36">
        <v>32.555607716174293</v>
      </c>
      <c r="R31" s="38">
        <v>36.760000000000005</v>
      </c>
      <c r="S31" s="38">
        <v>0</v>
      </c>
      <c r="T31" s="37">
        <f>SUMPRODUCT(LTA!J31:AN31,LTA!J$101:AN$101,LTA!J$103:AN$103)</f>
        <v>61.59</v>
      </c>
      <c r="U31" s="37">
        <f>SUMPRODUCT(LTA!J31:AN31,LTA!J$102:AN$102,LTA!J$103:AN$103)</f>
        <v>87.2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258.64</v>
      </c>
      <c r="AB31" s="75">
        <f>-STOA!N31</f>
        <v>0</v>
      </c>
      <c r="AC31">
        <f t="shared" si="0"/>
        <v>16.537421522371648</v>
      </c>
      <c r="AD31">
        <f t="shared" si="1"/>
        <v>1663.8360895769817</v>
      </c>
      <c r="AE31">
        <f>'IDT-1'!B31</f>
        <v>0</v>
      </c>
      <c r="AF31" s="24"/>
      <c r="AG31">
        <f t="shared" si="2"/>
        <v>1663.8360895769817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14.301733102253031</v>
      </c>
      <c r="F32">
        <f>GT_Spot!P32</f>
        <v>0</v>
      </c>
      <c r="G32">
        <f>PPCL_NG!P32</f>
        <v>43.957164053932004</v>
      </c>
      <c r="H32">
        <f>PPCL_Spot!P32</f>
        <v>0</v>
      </c>
      <c r="I32">
        <f>Bawana_NG!P32</f>
        <v>82.253887602212032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1007.9556006889406</v>
      </c>
      <c r="P32" s="36">
        <v>118.15</v>
      </c>
      <c r="Q32" s="36">
        <v>32.555607716174293</v>
      </c>
      <c r="R32" s="38">
        <v>43.5</v>
      </c>
      <c r="S32" s="38">
        <v>0</v>
      </c>
      <c r="T32" s="37">
        <f>SUMPRODUCT(LTA!J32:AN32,LTA!J$101:AN$101,LTA!J$103:AN$103)</f>
        <v>85.8</v>
      </c>
      <c r="U32" s="37">
        <f>SUMPRODUCT(LTA!J32:AN32,LTA!J$102:AN$102,LTA!J$103:AN$103)</f>
        <v>84.77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258.64</v>
      </c>
      <c r="AB32" s="75">
        <f>-STOA!N32</f>
        <v>0</v>
      </c>
      <c r="AC32">
        <f t="shared" si="0"/>
        <v>16.613229487280393</v>
      </c>
      <c r="AD32">
        <f t="shared" si="1"/>
        <v>1650.2771636762318</v>
      </c>
      <c r="AE32">
        <f>'IDT-1'!B32</f>
        <v>0</v>
      </c>
      <c r="AF32" s="24"/>
      <c r="AG32">
        <f t="shared" si="2"/>
        <v>1650.2771636762318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14.301733102253031</v>
      </c>
      <c r="F33">
        <f>GT_Spot!P33</f>
        <v>0</v>
      </c>
      <c r="G33">
        <f>PPCL_NG!P33</f>
        <v>43.957164053932004</v>
      </c>
      <c r="H33">
        <f>PPCL_Spot!P33</f>
        <v>0</v>
      </c>
      <c r="I33">
        <f>Bawana_NG!P33</f>
        <v>81.98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946.22869288890888</v>
      </c>
      <c r="P33" s="36">
        <v>118.15</v>
      </c>
      <c r="Q33" s="36">
        <v>32.555607716174293</v>
      </c>
      <c r="R33" s="38">
        <v>45.5</v>
      </c>
      <c r="S33" s="38">
        <v>0</v>
      </c>
      <c r="T33" s="37">
        <f>SUMPRODUCT(LTA!J33:AN33,LTA!J$101:AN$101,LTA!J$103:AN$103)</f>
        <v>133.11000000000001</v>
      </c>
      <c r="U33" s="37">
        <f>SUMPRODUCT(LTA!J33:AN33,LTA!J$102:AN$102,LTA!J$103:AN$103)</f>
        <v>83.5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258.64</v>
      </c>
      <c r="AB33" s="75">
        <f>-STOA!N33</f>
        <v>0</v>
      </c>
      <c r="AC33">
        <f t="shared" si="0"/>
        <v>16.250665044641373</v>
      </c>
      <c r="AD33">
        <f t="shared" si="1"/>
        <v>1663.6789327166268</v>
      </c>
      <c r="AE33">
        <f>'IDT-1'!B33</f>
        <v>0</v>
      </c>
      <c r="AF33" s="24"/>
      <c r="AG33">
        <f t="shared" si="2"/>
        <v>1663.6789327166268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-83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14.301733102253031</v>
      </c>
      <c r="F34">
        <f>GT_Spot!P34</f>
        <v>0</v>
      </c>
      <c r="G34">
        <f>PPCL_NG!P34</f>
        <v>43.957164053932004</v>
      </c>
      <c r="H34">
        <f>PPCL_Spot!P34</f>
        <v>0</v>
      </c>
      <c r="I34">
        <f>Bawana_NG!P34</f>
        <v>81.98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884.34965413408395</v>
      </c>
      <c r="P34" s="36">
        <v>118.15</v>
      </c>
      <c r="Q34" s="36">
        <v>32.555607716174293</v>
      </c>
      <c r="R34" s="38">
        <v>45.999999999999993</v>
      </c>
      <c r="S34" s="38">
        <v>0</v>
      </c>
      <c r="T34" s="37">
        <f>SUMPRODUCT(LTA!J34:AN34,LTA!J$101:AN$101,LTA!J$103:AN$103)</f>
        <v>177.72</v>
      </c>
      <c r="U34" s="37">
        <f>SUMPRODUCT(LTA!J34:AN34,LTA!J$102:AN$102,LTA!J$103:AN$103)</f>
        <v>79.73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258.64</v>
      </c>
      <c r="AB34" s="75">
        <f>-STOA!N34</f>
        <v>0</v>
      </c>
      <c r="AC34">
        <f t="shared" si="0"/>
        <v>15.901237080677202</v>
      </c>
      <c r="AD34">
        <f t="shared" si="1"/>
        <v>1662.489321925766</v>
      </c>
      <c r="AE34">
        <f>'IDT-1'!B34</f>
        <v>0</v>
      </c>
      <c r="AF34" s="24"/>
      <c r="AG34">
        <f t="shared" si="2"/>
        <v>1662.489321925766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14.301733102253031</v>
      </c>
      <c r="F35">
        <f>GT_Spot!P35</f>
        <v>0</v>
      </c>
      <c r="G35">
        <f>PPCL_NG!P35</f>
        <v>43.957164053932004</v>
      </c>
      <c r="H35">
        <f>PPCL_Spot!P35</f>
        <v>0</v>
      </c>
      <c r="I35">
        <f>Bawana_NG!P35</f>
        <v>81.98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783.18349084313695</v>
      </c>
      <c r="P35" s="36">
        <v>118.15</v>
      </c>
      <c r="Q35" s="36">
        <v>32.555607716174293</v>
      </c>
      <c r="R35" s="38">
        <v>47.100000000000009</v>
      </c>
      <c r="S35" s="38">
        <v>0</v>
      </c>
      <c r="T35" s="37">
        <f>SUMPRODUCT(LTA!J35:AN35,LTA!J$101:AN$101,LTA!J$103:AN$103)</f>
        <v>222.28</v>
      </c>
      <c r="U35" s="37">
        <f>SUMPRODUCT(LTA!J35:AN35,LTA!J$102:AN$102,LTA!J$103:AN$103)</f>
        <v>69.78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258.93</v>
      </c>
      <c r="AB35" s="75">
        <f>-STOA!N35</f>
        <v>0</v>
      </c>
      <c r="AC35">
        <f t="shared" si="0"/>
        <v>14.759574682296368</v>
      </c>
      <c r="AD35">
        <f t="shared" si="1"/>
        <v>1662.4648210332</v>
      </c>
      <c r="AE35">
        <f>'IDT-1'!B35</f>
        <v>0</v>
      </c>
      <c r="AF35" s="24"/>
      <c r="AG35">
        <f t="shared" si="2"/>
        <v>1662.4648210332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5.0064000000000002</v>
      </c>
      <c r="E36">
        <f>GT_NG!P36</f>
        <v>14.301733102253031</v>
      </c>
      <c r="F36">
        <f>GT_Spot!P36</f>
        <v>0</v>
      </c>
      <c r="G36">
        <f>PPCL_NG!P36</f>
        <v>43.957164053932004</v>
      </c>
      <c r="H36">
        <f>PPCL_Spot!P36</f>
        <v>0</v>
      </c>
      <c r="I36">
        <f>Bawana_NG!P36</f>
        <v>81.98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764.4927618971484</v>
      </c>
      <c r="P36" s="36">
        <v>118.15</v>
      </c>
      <c r="Q36" s="36">
        <v>32.555607716174293</v>
      </c>
      <c r="R36" s="38">
        <v>47.100000000000009</v>
      </c>
      <c r="S36" s="38">
        <v>0</v>
      </c>
      <c r="T36" s="37">
        <f>SUMPRODUCT(LTA!J36:AN36,LTA!J$101:AN$101,LTA!J$103:AN$103)</f>
        <v>265.95999999999998</v>
      </c>
      <c r="U36" s="37">
        <f>SUMPRODUCT(LTA!J36:AN36,LTA!J$102:AN$102,LTA!J$103:AN$103)</f>
        <v>69.56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258.93</v>
      </c>
      <c r="AB36" s="75">
        <f>-STOA!N36</f>
        <v>0</v>
      </c>
      <c r="AC36">
        <f t="shared" si="0"/>
        <v>14.97754426757167</v>
      </c>
      <c r="AD36">
        <f t="shared" si="1"/>
        <v>1687.0161225019363</v>
      </c>
      <c r="AE36">
        <f>'IDT-1'!B36</f>
        <v>0</v>
      </c>
      <c r="AF36" s="24"/>
      <c r="AG36">
        <f t="shared" si="2"/>
        <v>1687.0161225019363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5.0064000000000002</v>
      </c>
      <c r="E37">
        <f>GT_NG!P37</f>
        <v>14.301733102253031</v>
      </c>
      <c r="F37">
        <f>GT_Spot!P37</f>
        <v>0</v>
      </c>
      <c r="G37">
        <f>PPCL_NG!P37</f>
        <v>43.957164053932004</v>
      </c>
      <c r="H37">
        <f>PPCL_Spot!P37</f>
        <v>0</v>
      </c>
      <c r="I37">
        <f>Bawana_NG!P37</f>
        <v>81.98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799.01130263171967</v>
      </c>
      <c r="P37" s="36">
        <v>118.15</v>
      </c>
      <c r="Q37" s="36">
        <v>32.555607716174293</v>
      </c>
      <c r="R37" s="38">
        <v>47.1</v>
      </c>
      <c r="S37" s="38">
        <v>0</v>
      </c>
      <c r="T37" s="37">
        <f>SUMPRODUCT(LTA!J37:AN37,LTA!J$101:AN$101,LTA!J$103:AN$103)</f>
        <v>308.42</v>
      </c>
      <c r="U37" s="37">
        <f>SUMPRODUCT(LTA!J37:AN37,LTA!J$102:AN$102,LTA!J$103:AN$103)</f>
        <v>68.36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259.93</v>
      </c>
      <c r="AB37" s="75">
        <f>-STOA!N37</f>
        <v>0</v>
      </c>
      <c r="AC37">
        <f t="shared" si="0"/>
        <v>16.141492439756639</v>
      </c>
      <c r="AD37">
        <f t="shared" si="1"/>
        <v>1707.6307150643224</v>
      </c>
      <c r="AE37">
        <f>'IDT-1'!B37</f>
        <v>0</v>
      </c>
      <c r="AF37" s="24"/>
      <c r="AG37">
        <f t="shared" si="2"/>
        <v>1707.6307150643224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-55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14.301733102253031</v>
      </c>
      <c r="F38">
        <f>GT_Spot!P38</f>
        <v>0</v>
      </c>
      <c r="G38">
        <f>PPCL_NG!P38</f>
        <v>43.957164053932004</v>
      </c>
      <c r="H38">
        <f>PPCL_Spot!P38</f>
        <v>0</v>
      </c>
      <c r="I38">
        <f>Bawana_NG!P38</f>
        <v>81.98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800.93933202728829</v>
      </c>
      <c r="P38" s="36">
        <v>118.15</v>
      </c>
      <c r="Q38" s="36">
        <v>32.554492557510152</v>
      </c>
      <c r="R38" s="38">
        <v>47.1</v>
      </c>
      <c r="S38" s="38">
        <v>0</v>
      </c>
      <c r="T38" s="37">
        <f>SUMPRODUCT(LTA!J38:AN38,LTA!J$101:AN$101,LTA!J$103:AN$103)</f>
        <v>349.48</v>
      </c>
      <c r="U38" s="37">
        <f>SUMPRODUCT(LTA!J38:AN38,LTA!J$102:AN$102,LTA!J$103:AN$103)</f>
        <v>67.97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259.93</v>
      </c>
      <c r="AB38" s="75">
        <f>-STOA!N38</f>
        <v>0</v>
      </c>
      <c r="AC38">
        <f t="shared" si="0"/>
        <v>16.596248432741156</v>
      </c>
      <c r="AD38">
        <f t="shared" si="1"/>
        <v>1740.7728733082427</v>
      </c>
      <c r="AE38">
        <f>'IDT-1'!B38</f>
        <v>0</v>
      </c>
      <c r="AF38" s="24"/>
      <c r="AG38">
        <f t="shared" si="2"/>
        <v>1740.7728733082427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-64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14.301733102253031</v>
      </c>
      <c r="F39">
        <f>GT_Spot!P39</f>
        <v>0</v>
      </c>
      <c r="G39">
        <f>PPCL_NG!P39</f>
        <v>43.957164053932004</v>
      </c>
      <c r="H39">
        <f>PPCL_Spot!P39</f>
        <v>0</v>
      </c>
      <c r="I39">
        <f>Bawana_NG!P39</f>
        <v>83.916116432967755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791.56580287436498</v>
      </c>
      <c r="P39" s="36">
        <v>118.15</v>
      </c>
      <c r="Q39" s="36">
        <v>32.554492557510152</v>
      </c>
      <c r="R39" s="38">
        <v>47.100000000000009</v>
      </c>
      <c r="S39" s="38">
        <v>0</v>
      </c>
      <c r="T39" s="37">
        <f>SUMPRODUCT(LTA!J39:AN39,LTA!J$101:AN$101,LTA!J$103:AN$103)</f>
        <v>388.7</v>
      </c>
      <c r="U39" s="37">
        <f>SUMPRODUCT(LTA!J39:AN39,LTA!J$102:AN$102,LTA!J$103:AN$103)</f>
        <v>55.53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259.93</v>
      </c>
      <c r="AB39" s="75">
        <f>-STOA!N39</f>
        <v>0</v>
      </c>
      <c r="AC39">
        <f t="shared" si="0"/>
        <v>16.730950690716767</v>
      </c>
      <c r="AD39">
        <f t="shared" si="1"/>
        <v>1763.9807583303113</v>
      </c>
      <c r="AE39">
        <f>'IDT-1'!B39</f>
        <v>0</v>
      </c>
      <c r="AF39" s="24"/>
      <c r="AG39">
        <f t="shared" si="2"/>
        <v>1763.9807583303113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14.301733102253031</v>
      </c>
      <c r="F40">
        <f>GT_Spot!P40</f>
        <v>0</v>
      </c>
      <c r="G40">
        <f>PPCL_NG!P40</f>
        <v>43.957164053932004</v>
      </c>
      <c r="H40">
        <f>PPCL_Spot!P40</f>
        <v>0</v>
      </c>
      <c r="I40">
        <f>Bawana_NG!P40</f>
        <v>83.916116432967755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823.64442340734797</v>
      </c>
      <c r="P40" s="36">
        <v>118.15</v>
      </c>
      <c r="Q40" s="36">
        <v>32.554492557510152</v>
      </c>
      <c r="R40" s="38">
        <v>47.100000000000009</v>
      </c>
      <c r="S40" s="38">
        <v>0</v>
      </c>
      <c r="T40" s="37">
        <f>SUMPRODUCT(LTA!J40:AN40,LTA!J$101:AN$101,LTA!J$103:AN$103)</f>
        <v>428.45</v>
      </c>
      <c r="U40" s="37">
        <f>SUMPRODUCT(LTA!J40:AN40,LTA!J$102:AN$102,LTA!J$103:AN$103)</f>
        <v>55.57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259.93</v>
      </c>
      <c r="AB40" s="75">
        <f>-STOA!N40</f>
        <v>0</v>
      </c>
      <c r="AC40">
        <f t="shared" si="0"/>
        <v>17.496566464239947</v>
      </c>
      <c r="AD40">
        <f t="shared" si="1"/>
        <v>1820.0837630897711</v>
      </c>
      <c r="AE40">
        <f>'IDT-1'!B40</f>
        <v>0</v>
      </c>
      <c r="AF40" s="24"/>
      <c r="AG40">
        <f t="shared" si="2"/>
        <v>1820.0837630897711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-75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5.0064000000000002</v>
      </c>
      <c r="E41">
        <f>GT_NG!P41</f>
        <v>13.543876337693224</v>
      </c>
      <c r="F41">
        <f>GT_Spot!P41</f>
        <v>0</v>
      </c>
      <c r="G41">
        <f>PPCL_NG!P41</f>
        <v>43.957164053932004</v>
      </c>
      <c r="H41">
        <f>PPCL_Spot!P41</f>
        <v>0</v>
      </c>
      <c r="I41">
        <f>Bawana_NG!P41</f>
        <v>83.916116432967755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816.05993169146143</v>
      </c>
      <c r="P41" s="36">
        <v>118.15</v>
      </c>
      <c r="Q41" s="36">
        <v>32.555607716174293</v>
      </c>
      <c r="R41" s="38">
        <v>47.099999999999994</v>
      </c>
      <c r="S41" s="38">
        <v>0</v>
      </c>
      <c r="T41" s="37">
        <f>SUMPRODUCT(LTA!J41:AN41,LTA!J$101:AN$101,LTA!J$103:AN$103)</f>
        <v>462.15</v>
      </c>
      <c r="U41" s="37">
        <f>SUMPRODUCT(LTA!J41:AN41,LTA!J$102:AN$102,LTA!J$103:AN$103)</f>
        <v>53.2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259.93</v>
      </c>
      <c r="AB41" s="75">
        <f>-STOA!N41</f>
        <v>0</v>
      </c>
      <c r="AC41">
        <f t="shared" si="0"/>
        <v>17.547939443130939</v>
      </c>
      <c r="AD41">
        <f t="shared" si="1"/>
        <v>1860.0211567890979</v>
      </c>
      <c r="AE41">
        <f>'IDT-1'!B41</f>
        <v>0</v>
      </c>
      <c r="AF41" s="24"/>
      <c r="AG41">
        <f t="shared" si="2"/>
        <v>1860.0211567890979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5.0064000000000002</v>
      </c>
      <c r="E42">
        <f>GT_NG!P42</f>
        <v>13.543876337693224</v>
      </c>
      <c r="F42">
        <f>GT_Spot!P42</f>
        <v>0</v>
      </c>
      <c r="G42">
        <f>PPCL_NG!P42</f>
        <v>43.957164053932004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815.99598081598265</v>
      </c>
      <c r="P42" s="36">
        <v>118.15</v>
      </c>
      <c r="Q42" s="36">
        <v>32.555607716174293</v>
      </c>
      <c r="R42" s="38">
        <v>47.099999999999994</v>
      </c>
      <c r="S42" s="38">
        <v>0</v>
      </c>
      <c r="T42" s="37">
        <f>SUMPRODUCT(LTA!J42:AN42,LTA!J$101:AN$101,LTA!J$103:AN$103)</f>
        <v>492.54999999999995</v>
      </c>
      <c r="U42" s="37">
        <f>SUMPRODUCT(LTA!J42:AN42,LTA!J$102:AN$102,LTA!J$103:AN$103)</f>
        <v>53.2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259.93</v>
      </c>
      <c r="AB42" s="75">
        <f>-STOA!N42</f>
        <v>0</v>
      </c>
      <c r="AC42">
        <f t="shared" si="0"/>
        <v>17.690602890115994</v>
      </c>
      <c r="AD42">
        <f t="shared" si="1"/>
        <v>1904.2145424666339</v>
      </c>
      <c r="AE42">
        <f>'IDT-1'!B42</f>
        <v>0</v>
      </c>
      <c r="AF42" s="24"/>
      <c r="AG42">
        <f t="shared" si="2"/>
        <v>1904.2145424666339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-44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5.0064000000000002</v>
      </c>
      <c r="E43">
        <f>GT_NG!P43</f>
        <v>13.543876337693224</v>
      </c>
      <c r="F43">
        <f>GT_Spot!P43</f>
        <v>0</v>
      </c>
      <c r="G43">
        <f>PPCL_NG!P43</f>
        <v>42.9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787.74558449250549</v>
      </c>
      <c r="P43" s="36">
        <v>118.15</v>
      </c>
      <c r="Q43" s="36">
        <v>32.554492557510152</v>
      </c>
      <c r="R43" s="38">
        <v>47.099999999999994</v>
      </c>
      <c r="S43" s="38">
        <v>0</v>
      </c>
      <c r="T43" s="37">
        <f>SUMPRODUCT(LTA!J43:AN43,LTA!J$101:AN$101,LTA!J$103:AN$103)</f>
        <v>518.55999999999995</v>
      </c>
      <c r="U43" s="37">
        <f>SUMPRODUCT(LTA!J43:AN43,LTA!J$102:AN$102,LTA!J$103:AN$103)</f>
        <v>50.53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262.96999999999997</v>
      </c>
      <c r="AB43" s="75">
        <f>-STOA!N43</f>
        <v>0</v>
      </c>
      <c r="AC43">
        <f t="shared" si="0"/>
        <v>17.691464927965136</v>
      </c>
      <c r="AD43">
        <f t="shared" si="1"/>
        <v>1898.2850048927114</v>
      </c>
      <c r="AE43">
        <f>'IDT-1'!B43</f>
        <v>0</v>
      </c>
      <c r="AF43" s="24"/>
      <c r="AG43">
        <f t="shared" si="2"/>
        <v>1898.2850048927114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-47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13.543876337693224</v>
      </c>
      <c r="F44">
        <f>GT_Spot!P44</f>
        <v>0</v>
      </c>
      <c r="G44">
        <f>PPCL_NG!P44</f>
        <v>42.9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752.50428109104985</v>
      </c>
      <c r="P44" s="36">
        <v>118.15</v>
      </c>
      <c r="Q44" s="36">
        <v>32.554492557510152</v>
      </c>
      <c r="R44" s="38">
        <v>47.099999999999994</v>
      </c>
      <c r="S44" s="38">
        <v>0</v>
      </c>
      <c r="T44" s="37">
        <f>SUMPRODUCT(LTA!J44:AN44,LTA!J$101:AN$101,LTA!J$103:AN$103)</f>
        <v>532.64</v>
      </c>
      <c r="U44" s="37">
        <f>SUMPRODUCT(LTA!J44:AN44,LTA!J$102:AN$102,LTA!J$103:AN$103)</f>
        <v>51.08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262.96999999999997</v>
      </c>
      <c r="AB44" s="75">
        <f>-STOA!N44</f>
        <v>0</v>
      </c>
      <c r="AC44">
        <f t="shared" si="0"/>
        <v>17.1727166121889</v>
      </c>
      <c r="AD44">
        <f t="shared" si="1"/>
        <v>1916.1924498070321</v>
      </c>
      <c r="AE44">
        <f>'IDT-1'!B44</f>
        <v>0</v>
      </c>
      <c r="AF44" s="24"/>
      <c r="AG44">
        <f t="shared" si="2"/>
        <v>1916.1924498070321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13.543876337693224</v>
      </c>
      <c r="F45">
        <f>GT_Spot!P45</f>
        <v>0</v>
      </c>
      <c r="G45">
        <f>PPCL_NG!P45</f>
        <v>42.9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752.28429060043959</v>
      </c>
      <c r="P45" s="36">
        <v>118.15</v>
      </c>
      <c r="Q45" s="36">
        <v>32.554492557510152</v>
      </c>
      <c r="R45" s="38">
        <v>47.099999999999994</v>
      </c>
      <c r="S45" s="38">
        <v>0</v>
      </c>
      <c r="T45" s="37">
        <f>SUMPRODUCT(LTA!J45:AN45,LTA!J$101:AN$101,LTA!J$103:AN$103)</f>
        <v>541.51</v>
      </c>
      <c r="U45" s="37">
        <f>SUMPRODUCT(LTA!J45:AN45,LTA!J$102:AN$102,LTA!J$103:AN$103)</f>
        <v>51.32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262.96999999999997</v>
      </c>
      <c r="AB45" s="75">
        <f>-STOA!N45</f>
        <v>0</v>
      </c>
      <c r="AC45">
        <f t="shared" si="0"/>
        <v>17.426245548171771</v>
      </c>
      <c r="AD45">
        <f t="shared" si="1"/>
        <v>1962.8289303804388</v>
      </c>
      <c r="AE45">
        <f>'IDT-1'!B45</f>
        <v>0</v>
      </c>
      <c r="AF45" s="24"/>
      <c r="AG45">
        <f t="shared" si="2"/>
        <v>1962.8289303804388</v>
      </c>
      <c r="AI45" s="34">
        <f>PXIL!H45</f>
        <v>0</v>
      </c>
      <c r="AJ45" s="34">
        <f>PXIL!N45</f>
        <v>0</v>
      </c>
      <c r="AK45" s="34">
        <f>RTM_IEX!H45</f>
        <v>29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13.543876337693224</v>
      </c>
      <c r="F46">
        <f>GT_Spot!P46</f>
        <v>0</v>
      </c>
      <c r="G46">
        <f>PPCL_NG!P46</f>
        <v>42.9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752.28429060043959</v>
      </c>
      <c r="P46" s="36">
        <v>118.15</v>
      </c>
      <c r="Q46" s="36">
        <v>32.554492557510152</v>
      </c>
      <c r="R46" s="38">
        <v>47.5</v>
      </c>
      <c r="S46" s="38">
        <v>0</v>
      </c>
      <c r="T46" s="37">
        <f>SUMPRODUCT(LTA!J46:AN46,LTA!J$101:AN$101,LTA!J$103:AN$103)</f>
        <v>545.47</v>
      </c>
      <c r="U46" s="37">
        <f>SUMPRODUCT(LTA!J46:AN46,LTA!J$102:AN$102,LTA!J$103:AN$103)</f>
        <v>51.629999999999995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262.96999999999997</v>
      </c>
      <c r="AB46" s="75">
        <f>-STOA!N46</f>
        <v>0</v>
      </c>
      <c r="AC46">
        <f t="shared" si="0"/>
        <v>17.492861548171774</v>
      </c>
      <c r="AD46">
        <f t="shared" si="1"/>
        <v>1970.3323143804389</v>
      </c>
      <c r="AE46">
        <f>'IDT-1'!B46</f>
        <v>0</v>
      </c>
      <c r="AF46" s="24"/>
      <c r="AG46">
        <f t="shared" si="2"/>
        <v>1970.3323143804389</v>
      </c>
      <c r="AI46" s="34">
        <f>PXIL!H46</f>
        <v>0</v>
      </c>
      <c r="AJ46" s="34">
        <f>PXIL!N46</f>
        <v>0</v>
      </c>
      <c r="AK46" s="34">
        <f>RTM_IEX!H46</f>
        <v>31.9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13.543876337693224</v>
      </c>
      <c r="F47">
        <f>GT_Spot!P47</f>
        <v>0</v>
      </c>
      <c r="G47">
        <f>PPCL_NG!P47</f>
        <v>42.9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761.75398726481444</v>
      </c>
      <c r="P47" s="36">
        <v>118.15</v>
      </c>
      <c r="Q47" s="36">
        <v>32.554492557510152</v>
      </c>
      <c r="R47" s="38">
        <v>47.5</v>
      </c>
      <c r="S47" s="38">
        <v>0</v>
      </c>
      <c r="T47" s="37">
        <f>SUMPRODUCT(LTA!J47:AN47,LTA!J$101:AN$101,LTA!J$103:AN$103)</f>
        <v>550.63</v>
      </c>
      <c r="U47" s="37">
        <f>SUMPRODUCT(LTA!J47:AN47,LTA!J$102:AN$102,LTA!J$103:AN$103)</f>
        <v>59.98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262.96999999999997</v>
      </c>
      <c r="AB47" s="75">
        <f>-STOA!N47</f>
        <v>0</v>
      </c>
      <c r="AC47">
        <f t="shared" si="0"/>
        <v>17.558946878818276</v>
      </c>
      <c r="AD47">
        <f t="shared" si="1"/>
        <v>1977.7759257141677</v>
      </c>
      <c r="AE47">
        <f>'IDT-1'!B47</f>
        <v>0</v>
      </c>
      <c r="AF47" s="24"/>
      <c r="AG47">
        <f t="shared" si="2"/>
        <v>1977.7759257141677</v>
      </c>
      <c r="AI47" s="34">
        <f>PXIL!H47</f>
        <v>0</v>
      </c>
      <c r="AJ47" s="34">
        <f>PXIL!N47</f>
        <v>0</v>
      </c>
      <c r="AK47" s="34">
        <f>RTM_IEX!H47</f>
        <v>16.43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13.543876337693224</v>
      </c>
      <c r="F48">
        <f>GT_Spot!P48</f>
        <v>0</v>
      </c>
      <c r="G48">
        <f>PPCL_NG!P48</f>
        <v>42.9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765.07368465466482</v>
      </c>
      <c r="P48" s="36">
        <v>118.15</v>
      </c>
      <c r="Q48" s="36">
        <v>32.554492557510152</v>
      </c>
      <c r="R48" s="38">
        <v>47.5</v>
      </c>
      <c r="S48" s="38">
        <v>0</v>
      </c>
      <c r="T48" s="37">
        <f>SUMPRODUCT(LTA!J48:AN48,LTA!J$101:AN$101,LTA!J$103:AN$103)</f>
        <v>552.47</v>
      </c>
      <c r="U48" s="37">
        <f>SUMPRODUCT(LTA!J48:AN48,LTA!J$102:AN$102,LTA!J$103:AN$103)</f>
        <v>60.169999999999995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262.96999999999997</v>
      </c>
      <c r="AB48" s="75">
        <f>-STOA!N48</f>
        <v>0</v>
      </c>
      <c r="AC48">
        <f t="shared" si="0"/>
        <v>17.708104215848959</v>
      </c>
      <c r="AD48">
        <f t="shared" si="1"/>
        <v>1994.5764657669872</v>
      </c>
      <c r="AE48">
        <f>'IDT-1'!B48</f>
        <v>0</v>
      </c>
      <c r="AF48" s="24"/>
      <c r="AG48">
        <f t="shared" si="2"/>
        <v>1994.5764657669872</v>
      </c>
      <c r="AI48" s="34">
        <f>PXIL!H48</f>
        <v>0</v>
      </c>
      <c r="AJ48" s="34">
        <f>PXIL!N48</f>
        <v>0</v>
      </c>
      <c r="AK48" s="34">
        <f>RTM_IEX!H48</f>
        <v>28.03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13.543876337693224</v>
      </c>
      <c r="F49">
        <f>GT_Spot!P49</f>
        <v>0</v>
      </c>
      <c r="G49">
        <f>PPCL_NG!P49</f>
        <v>42.9</v>
      </c>
      <c r="H49">
        <f>PPCL_Spot!P49</f>
        <v>0</v>
      </c>
      <c r="I49">
        <f>Bawana_NG!P49</f>
        <v>83.916116432967755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793.33584190535259</v>
      </c>
      <c r="P49" s="36">
        <v>119.29</v>
      </c>
      <c r="Q49" s="36">
        <v>32.885563199784166</v>
      </c>
      <c r="R49" s="38">
        <v>47.5</v>
      </c>
      <c r="S49" s="38">
        <v>0</v>
      </c>
      <c r="T49" s="37">
        <f>SUMPRODUCT(LTA!J49:AN49,LTA!J$101:AN$101,LTA!J$103:AN$103)</f>
        <v>552.74</v>
      </c>
      <c r="U49" s="37">
        <f>SUMPRODUCT(LTA!J49:AN49,LTA!J$102:AN$102,LTA!J$103:AN$103)</f>
        <v>60.639999999999993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262.96999999999997</v>
      </c>
      <c r="AB49" s="75">
        <f>-STOA!N49</f>
        <v>0</v>
      </c>
      <c r="AC49">
        <f t="shared" si="0"/>
        <v>18.341996621307022</v>
      </c>
      <c r="AD49">
        <f t="shared" si="1"/>
        <v>2065.9758012544912</v>
      </c>
      <c r="AE49">
        <f>'IDT-1'!B49</f>
        <v>0</v>
      </c>
      <c r="AF49" s="24"/>
      <c r="AG49">
        <f t="shared" si="2"/>
        <v>2065.9758012544912</v>
      </c>
      <c r="AI49" s="34">
        <f>PXIL!H49</f>
        <v>0</v>
      </c>
      <c r="AJ49" s="34">
        <f>PXIL!N49</f>
        <v>0</v>
      </c>
      <c r="AK49" s="34">
        <f>RTM_IEX!H49</f>
        <v>69.59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5.0064000000000002</v>
      </c>
      <c r="E50">
        <f>GT_NG!P50</f>
        <v>12.556889161053277</v>
      </c>
      <c r="F50">
        <f>GT_Spot!P50</f>
        <v>0</v>
      </c>
      <c r="G50">
        <f>PPCL_NG!P50</f>
        <v>42.9</v>
      </c>
      <c r="H50">
        <f>PPCL_Spot!P50</f>
        <v>0</v>
      </c>
      <c r="I50">
        <f>Bawana_NG!P50</f>
        <v>83.916116432967755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802.61679089880124</v>
      </c>
      <c r="P50" s="36">
        <v>119.29</v>
      </c>
      <c r="Q50" s="36">
        <v>32.885563199784166</v>
      </c>
      <c r="R50" s="38">
        <v>47.5</v>
      </c>
      <c r="S50" s="38">
        <v>0</v>
      </c>
      <c r="T50" s="37">
        <f>SUMPRODUCT(LTA!J50:AN50,LTA!J$101:AN$101,LTA!J$103:AN$103)</f>
        <v>552.80999999999995</v>
      </c>
      <c r="U50" s="37">
        <f>SUMPRODUCT(LTA!J50:AN50,LTA!J$102:AN$102,LTA!J$103:AN$103)</f>
        <v>61.24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262.96999999999997</v>
      </c>
      <c r="AB50" s="75">
        <f>-STOA!N50</f>
        <v>0</v>
      </c>
      <c r="AC50">
        <f t="shared" si="0"/>
        <v>18.403895485294935</v>
      </c>
      <c r="AD50">
        <f t="shared" si="1"/>
        <v>2072.9478642073113</v>
      </c>
      <c r="AE50">
        <f>'IDT-1'!B50</f>
        <v>0</v>
      </c>
      <c r="AF50" s="24"/>
      <c r="AG50">
        <f t="shared" si="2"/>
        <v>2072.9478642073113</v>
      </c>
      <c r="AI50" s="34">
        <f>PXIL!H50</f>
        <v>0</v>
      </c>
      <c r="AJ50" s="34">
        <f>PXIL!N50</f>
        <v>0</v>
      </c>
      <c r="AK50" s="34">
        <f>RTM_IEX!H50</f>
        <v>67.66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5.0064000000000002</v>
      </c>
      <c r="E51">
        <f>GT_NG!P51</f>
        <v>12.556889161053277</v>
      </c>
      <c r="F51">
        <f>GT_Spot!P51</f>
        <v>0</v>
      </c>
      <c r="G51">
        <f>PPCL_NG!P51</f>
        <v>42.9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803.98069553737707</v>
      </c>
      <c r="P51" s="36">
        <v>118.15</v>
      </c>
      <c r="Q51" s="36">
        <v>32.554492557510152</v>
      </c>
      <c r="R51" s="38">
        <v>47.5</v>
      </c>
      <c r="S51" s="38">
        <v>0</v>
      </c>
      <c r="T51" s="37">
        <f>SUMPRODUCT(LTA!J51:AN51,LTA!J$101:AN$101,LTA!J$103:AN$103)</f>
        <v>552.83000000000004</v>
      </c>
      <c r="U51" s="37">
        <f>SUMPRODUCT(LTA!J51:AN51,LTA!J$102:AN$102,LTA!J$103:AN$103)</f>
        <v>62.39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262.96999999999997</v>
      </c>
      <c r="AB51" s="75">
        <f>-STOA!N51</f>
        <v>0</v>
      </c>
      <c r="AC51">
        <f t="shared" si="0"/>
        <v>18.083932810751744</v>
      </c>
      <c r="AD51">
        <f t="shared" si="1"/>
        <v>2036.9084320474012</v>
      </c>
      <c r="AE51">
        <f>'IDT-1'!B51</f>
        <v>0</v>
      </c>
      <c r="AF51" s="24"/>
      <c r="AG51">
        <f t="shared" si="2"/>
        <v>2036.9084320474012</v>
      </c>
      <c r="AI51" s="34">
        <f>PXIL!H51</f>
        <v>0</v>
      </c>
      <c r="AJ51" s="34">
        <f>PXIL!N51</f>
        <v>0</v>
      </c>
      <c r="AK51" s="34">
        <f>RTM_IEX!H51</f>
        <v>31.9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5.0064000000000002</v>
      </c>
      <c r="E52">
        <f>GT_NG!P52</f>
        <v>12.556889161053277</v>
      </c>
      <c r="F52">
        <f>GT_Spot!P52</f>
        <v>0</v>
      </c>
      <c r="G52">
        <f>PPCL_NG!P52</f>
        <v>42.9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805.12247561264451</v>
      </c>
      <c r="P52" s="36">
        <v>118.15</v>
      </c>
      <c r="Q52" s="36">
        <v>32.554492557510152</v>
      </c>
      <c r="R52" s="38">
        <v>47.5</v>
      </c>
      <c r="S52" s="38">
        <v>0</v>
      </c>
      <c r="T52" s="37">
        <f>SUMPRODUCT(LTA!J52:AN52,LTA!J$101:AN$101,LTA!J$103:AN$103)</f>
        <v>552.79999999999995</v>
      </c>
      <c r="U52" s="37">
        <f>SUMPRODUCT(LTA!J52:AN52,LTA!J$102:AN$102,LTA!J$103:AN$103)</f>
        <v>66.820000000000007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262.96999999999997</v>
      </c>
      <c r="AB52" s="75">
        <f>-STOA!N52</f>
        <v>0</v>
      </c>
      <c r="AC52">
        <f t="shared" si="0"/>
        <v>17.988116475414099</v>
      </c>
      <c r="AD52">
        <f t="shared" si="1"/>
        <v>2026.116028458006</v>
      </c>
      <c r="AE52">
        <f>'IDT-1'!B52</f>
        <v>0</v>
      </c>
      <c r="AF52" s="24"/>
      <c r="AG52">
        <f t="shared" si="2"/>
        <v>2026.116028458006</v>
      </c>
      <c r="AI52" s="34">
        <f>PXIL!H52</f>
        <v>0</v>
      </c>
      <c r="AJ52" s="34">
        <f>PXIL!N52</f>
        <v>0</v>
      </c>
      <c r="AK52" s="34">
        <f>RTM_IEX!H52</f>
        <v>15.47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5.0064000000000002</v>
      </c>
      <c r="E53">
        <f>GT_NG!P53</f>
        <v>12.556889161053277</v>
      </c>
      <c r="F53">
        <f>GT_Spot!P53</f>
        <v>0</v>
      </c>
      <c r="G53">
        <f>PPCL_NG!P53</f>
        <v>42.9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815.36045269284375</v>
      </c>
      <c r="P53" s="36">
        <v>118.15</v>
      </c>
      <c r="Q53" s="36">
        <v>32.554492557510152</v>
      </c>
      <c r="R53" s="38">
        <v>47.5</v>
      </c>
      <c r="S53" s="38">
        <v>0</v>
      </c>
      <c r="T53" s="37">
        <f>SUMPRODUCT(LTA!J53:AN53,LTA!J$101:AN$101,LTA!J$103:AN$103)</f>
        <v>552.83000000000004</v>
      </c>
      <c r="U53" s="37">
        <f>SUMPRODUCT(LTA!J53:AN53,LTA!J$102:AN$102,LTA!J$103:AN$103)</f>
        <v>64.010000000000005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262.96999999999997</v>
      </c>
      <c r="AB53" s="75">
        <f>-STOA!N53</f>
        <v>0</v>
      </c>
      <c r="AC53">
        <f t="shared" si="0"/>
        <v>17.91761067371985</v>
      </c>
      <c r="AD53">
        <f t="shared" si="1"/>
        <v>2018.1745113398995</v>
      </c>
      <c r="AE53">
        <f>'IDT-1'!B53</f>
        <v>0</v>
      </c>
      <c r="AF53" s="24"/>
      <c r="AG53">
        <f t="shared" si="2"/>
        <v>2018.1745113398995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5.0064000000000002</v>
      </c>
      <c r="E54">
        <f>GT_NG!P54</f>
        <v>12.556889161053277</v>
      </c>
      <c r="F54">
        <f>GT_Spot!P54</f>
        <v>0</v>
      </c>
      <c r="G54">
        <f>PPCL_NG!P54</f>
        <v>42.9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814.54046869434978</v>
      </c>
      <c r="P54" s="36">
        <v>118.15</v>
      </c>
      <c r="Q54" s="36">
        <v>32.554492557510152</v>
      </c>
      <c r="R54" s="38">
        <v>47.5</v>
      </c>
      <c r="S54" s="38">
        <v>0</v>
      </c>
      <c r="T54" s="37">
        <f>SUMPRODUCT(LTA!J54:AN54,LTA!J$101:AN$101,LTA!J$103:AN$103)</f>
        <v>552.76</v>
      </c>
      <c r="U54" s="37">
        <f>SUMPRODUCT(LTA!J54:AN54,LTA!J$102:AN$102,LTA!J$103:AN$103)</f>
        <v>64.150000000000006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262.96999999999997</v>
      </c>
      <c r="AB54" s="75">
        <f>-STOA!N54</f>
        <v>0</v>
      </c>
      <c r="AC54">
        <f t="shared" si="0"/>
        <v>17.911010814533107</v>
      </c>
      <c r="AD54">
        <f t="shared" si="1"/>
        <v>2017.4311272005925</v>
      </c>
      <c r="AE54">
        <f>'IDT-1'!B54</f>
        <v>0</v>
      </c>
      <c r="AF54" s="24"/>
      <c r="AG54">
        <f t="shared" si="2"/>
        <v>2017.4311272005925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5.0064000000000002</v>
      </c>
      <c r="E55">
        <f>GT_NG!P55</f>
        <v>12.556889161053277</v>
      </c>
      <c r="F55">
        <f>GT_Spot!P55</f>
        <v>0</v>
      </c>
      <c r="G55">
        <f>PPCL_NG!P55</f>
        <v>42.9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821.60743035507983</v>
      </c>
      <c r="P55" s="36">
        <v>118.15</v>
      </c>
      <c r="Q55" s="36">
        <v>32.554492557510152</v>
      </c>
      <c r="R55" s="38">
        <v>47.5</v>
      </c>
      <c r="S55" s="38">
        <v>0</v>
      </c>
      <c r="T55" s="37">
        <f>SUMPRODUCT(LTA!J55:AN55,LTA!J$101:AN$101,LTA!J$103:AN$103)</f>
        <v>552.73</v>
      </c>
      <c r="U55" s="37">
        <f>SUMPRODUCT(LTA!J55:AN55,LTA!J$102:AN$102,LTA!J$103:AN$103)</f>
        <v>64.400000000000006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262.96999999999997</v>
      </c>
      <c r="AB55" s="75">
        <f>-STOA!N55</f>
        <v>0</v>
      </c>
      <c r="AC55">
        <f t="shared" si="0"/>
        <v>18.188211137680216</v>
      </c>
      <c r="AD55">
        <f t="shared" si="1"/>
        <v>2000.4408885381754</v>
      </c>
      <c r="AE55">
        <f>'IDT-1'!B55</f>
        <v>0</v>
      </c>
      <c r="AF55" s="24"/>
      <c r="AG55">
        <f t="shared" si="2"/>
        <v>2000.4408885381754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-24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5.0064000000000002</v>
      </c>
      <c r="E56">
        <f>GT_NG!P56</f>
        <v>12.556889161053277</v>
      </c>
      <c r="F56">
        <f>GT_Spot!P56</f>
        <v>0</v>
      </c>
      <c r="G56">
        <f>PPCL_NG!P56</f>
        <v>42.9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819.44060967983705</v>
      </c>
      <c r="P56" s="36">
        <v>118.15</v>
      </c>
      <c r="Q56" s="36">
        <v>32.554492557510152</v>
      </c>
      <c r="R56" s="38">
        <v>47.5</v>
      </c>
      <c r="S56" s="38">
        <v>0</v>
      </c>
      <c r="T56" s="37">
        <f>SUMPRODUCT(LTA!J56:AN56,LTA!J$101:AN$101,LTA!J$103:AN$103)</f>
        <v>552.69000000000005</v>
      </c>
      <c r="U56" s="37">
        <f>SUMPRODUCT(LTA!J56:AN56,LTA!J$102:AN$102,LTA!J$103:AN$103)</f>
        <v>83.99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262.96999999999997</v>
      </c>
      <c r="AB56" s="75">
        <f>-STOA!N56</f>
        <v>0</v>
      </c>
      <c r="AC56">
        <f t="shared" si="0"/>
        <v>18.34118311573808</v>
      </c>
      <c r="AD56">
        <f t="shared" si="1"/>
        <v>2017.6710958848746</v>
      </c>
      <c r="AE56">
        <f>'IDT-1'!B56</f>
        <v>0</v>
      </c>
      <c r="AF56" s="24"/>
      <c r="AG56">
        <f t="shared" si="2"/>
        <v>2017.6710958848746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-24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5.0064000000000002</v>
      </c>
      <c r="E57">
        <f>GT_NG!P57</f>
        <v>12.556889161053277</v>
      </c>
      <c r="F57">
        <f>GT_Spot!P57</f>
        <v>0</v>
      </c>
      <c r="G57">
        <f>PPCL_NG!P57</f>
        <v>42.9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843.98082046576394</v>
      </c>
      <c r="P57" s="36">
        <v>118.15</v>
      </c>
      <c r="Q57" s="36">
        <v>32.554492557510152</v>
      </c>
      <c r="R57" s="38">
        <v>47.5</v>
      </c>
      <c r="S57" s="38">
        <v>0</v>
      </c>
      <c r="T57" s="37">
        <f>SUMPRODUCT(LTA!J57:AN57,LTA!J$101:AN$101,LTA!J$103:AN$103)</f>
        <v>552.48</v>
      </c>
      <c r="U57" s="37">
        <f>SUMPRODUCT(LTA!J57:AN57,LTA!J$102:AN$102,LTA!J$103:AN$103)</f>
        <v>83.99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262.96999999999997</v>
      </c>
      <c r="AB57" s="75">
        <f>-STOA!N57</f>
        <v>0</v>
      </c>
      <c r="AC57">
        <f t="shared" si="0"/>
        <v>18.590801480743018</v>
      </c>
      <c r="AD57">
        <f t="shared" si="1"/>
        <v>2037.7516883057963</v>
      </c>
      <c r="AE57">
        <f>'IDT-1'!B57</f>
        <v>0</v>
      </c>
      <c r="AF57" s="24"/>
      <c r="AG57">
        <f t="shared" si="2"/>
        <v>2037.7516883057963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-28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5.0064000000000002</v>
      </c>
      <c r="E58">
        <f>GT_NG!P58</f>
        <v>12.556889161053277</v>
      </c>
      <c r="F58">
        <f>GT_Spot!P58</f>
        <v>0</v>
      </c>
      <c r="G58">
        <f>PPCL_NG!P58</f>
        <v>42.9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863.34483767124618</v>
      </c>
      <c r="P58" s="36">
        <v>118.15</v>
      </c>
      <c r="Q58" s="36">
        <v>32.554492557510152</v>
      </c>
      <c r="R58" s="38">
        <v>47.5</v>
      </c>
      <c r="S58" s="38">
        <v>0</v>
      </c>
      <c r="T58" s="37">
        <f>SUMPRODUCT(LTA!J58:AN58,LTA!J$101:AN$101,LTA!J$103:AN$103)</f>
        <v>550.96</v>
      </c>
      <c r="U58" s="37">
        <f>SUMPRODUCT(LTA!J58:AN58,LTA!J$102:AN$102,LTA!J$103:AN$103)</f>
        <v>83.99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262.96999999999997</v>
      </c>
      <c r="AB58" s="75">
        <f>-STOA!N58</f>
        <v>0</v>
      </c>
      <c r="AC58">
        <f t="shared" si="0"/>
        <v>18.730072577106871</v>
      </c>
      <c r="AD58">
        <f t="shared" si="1"/>
        <v>2057.4564344149148</v>
      </c>
      <c r="AE58">
        <f>'IDT-1'!B58</f>
        <v>0</v>
      </c>
      <c r="AF58" s="24"/>
      <c r="AG58">
        <f t="shared" si="2"/>
        <v>2057.4564344149148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5.0064000000000002</v>
      </c>
      <c r="E59">
        <f>GT_NG!P59</f>
        <v>12.556889161053277</v>
      </c>
      <c r="F59">
        <f>GT_Spot!P59</f>
        <v>0</v>
      </c>
      <c r="G59">
        <f>PPCL_NG!P59</f>
        <v>42.9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873.05596866987139</v>
      </c>
      <c r="P59" s="36">
        <v>118.15</v>
      </c>
      <c r="Q59" s="36">
        <v>32.555607716174293</v>
      </c>
      <c r="R59" s="38">
        <v>47.5</v>
      </c>
      <c r="S59" s="38">
        <v>0</v>
      </c>
      <c r="T59" s="37">
        <f>SUMPRODUCT(LTA!J59:AN59,LTA!J$101:AN$101,LTA!J$103:AN$103)</f>
        <v>541.91000000000008</v>
      </c>
      <c r="U59" s="37">
        <f>SUMPRODUCT(LTA!J59:AN59,LTA!J$102:AN$102,LTA!J$103:AN$103)</f>
        <v>83.99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262.96999999999997</v>
      </c>
      <c r="AB59" s="75">
        <f>-STOA!N59</f>
        <v>0</v>
      </c>
      <c r="AC59">
        <f t="shared" si="0"/>
        <v>18.798047235946381</v>
      </c>
      <c r="AD59">
        <f t="shared" si="1"/>
        <v>2051.0507059133647</v>
      </c>
      <c r="AE59">
        <f>'IDT-1'!B59</f>
        <v>0</v>
      </c>
      <c r="AF59" s="24"/>
      <c r="AG59">
        <f t="shared" si="2"/>
        <v>2051.0507059133647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-33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5.0064000000000002</v>
      </c>
      <c r="E60">
        <f>GT_NG!P60</f>
        <v>12.556889161053277</v>
      </c>
      <c r="F60">
        <f>GT_Spot!P60</f>
        <v>0</v>
      </c>
      <c r="G60">
        <f>PPCL_NG!P60</f>
        <v>42.9</v>
      </c>
      <c r="H60">
        <f>PPCL_Spot!P60</f>
        <v>0</v>
      </c>
      <c r="I60">
        <f>Bawana_NG!P60</f>
        <v>74.434920501309378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901.96022499524395</v>
      </c>
      <c r="P60" s="36">
        <v>118.15</v>
      </c>
      <c r="Q60" s="36">
        <v>32.555607716174293</v>
      </c>
      <c r="R60" s="38">
        <v>47.5</v>
      </c>
      <c r="S60" s="38">
        <v>0</v>
      </c>
      <c r="T60" s="37">
        <f>SUMPRODUCT(LTA!J60:AN60,LTA!J$101:AN$101,LTA!J$103:AN$103)</f>
        <v>533.29999999999995</v>
      </c>
      <c r="U60" s="37">
        <f>SUMPRODUCT(LTA!J60:AN60,LTA!J$102:AN$102,LTA!J$103:AN$103)</f>
        <v>84.02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262.96999999999997</v>
      </c>
      <c r="AB60" s="75">
        <f>-STOA!N60</f>
        <v>0</v>
      </c>
      <c r="AC60">
        <f t="shared" si="0"/>
        <v>18.854825015988546</v>
      </c>
      <c r="AD60">
        <f t="shared" si="1"/>
        <v>2069.4992173577925</v>
      </c>
      <c r="AE60">
        <f>'IDT-1'!B60</f>
        <v>0</v>
      </c>
      <c r="AF60" s="24"/>
      <c r="AG60">
        <f t="shared" si="2"/>
        <v>2069.4992173577925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-27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5.0064000000000002</v>
      </c>
      <c r="E61">
        <f>GT_NG!P61</f>
        <v>11.577027453455349</v>
      </c>
      <c r="F61">
        <f>GT_Spot!P61</f>
        <v>0</v>
      </c>
      <c r="G61">
        <f>PPCL_NG!P61</f>
        <v>42.9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921.29156363213031</v>
      </c>
      <c r="P61" s="36">
        <v>118.15</v>
      </c>
      <c r="Q61" s="36">
        <v>32.555607716174293</v>
      </c>
      <c r="R61" s="38">
        <v>47.5</v>
      </c>
      <c r="S61" s="38">
        <v>0</v>
      </c>
      <c r="T61" s="37">
        <f>SUMPRODUCT(LTA!J61:AN61,LTA!J$101:AN$101,LTA!J$103:AN$103)</f>
        <v>523.76</v>
      </c>
      <c r="U61" s="37">
        <f>SUMPRODUCT(LTA!J61:AN61,LTA!J$102:AN$102,LTA!J$103:AN$103)</f>
        <v>84.36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262.96999999999997</v>
      </c>
      <c r="AB61" s="75">
        <f>-STOA!N61</f>
        <v>0</v>
      </c>
      <c r="AC61">
        <f t="shared" si="0"/>
        <v>18.959774285843253</v>
      </c>
      <c r="AD61">
        <f t="shared" si="1"/>
        <v>2091.3647121181289</v>
      </c>
      <c r="AE61">
        <f>'IDT-1'!B61</f>
        <v>0</v>
      </c>
      <c r="AF61" s="24"/>
      <c r="AG61">
        <f t="shared" si="2"/>
        <v>2091.3647121181289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-22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5.0064000000000002</v>
      </c>
      <c r="E62">
        <f>GT_NG!P62</f>
        <v>11.577027453455349</v>
      </c>
      <c r="F62">
        <f>GT_Spot!P62</f>
        <v>0</v>
      </c>
      <c r="G62">
        <f>PPCL_NG!P62</f>
        <v>42.9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950.29002802984451</v>
      </c>
      <c r="P62" s="36">
        <v>118.15</v>
      </c>
      <c r="Q62" s="36">
        <v>32.555607716174293</v>
      </c>
      <c r="R62" s="38">
        <v>47.5</v>
      </c>
      <c r="S62" s="38">
        <v>0</v>
      </c>
      <c r="T62" s="37">
        <f>SUMPRODUCT(LTA!J62:AN62,LTA!J$101:AN$101,LTA!J$103:AN$103)</f>
        <v>511.35</v>
      </c>
      <c r="U62" s="37">
        <f>SUMPRODUCT(LTA!J62:AN62,LTA!J$102:AN$102,LTA!J$103:AN$103)</f>
        <v>84.36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262.96999999999997</v>
      </c>
      <c r="AB62" s="75">
        <f>-STOA!N62</f>
        <v>0</v>
      </c>
      <c r="AC62">
        <f t="shared" si="0"/>
        <v>19.096874645020939</v>
      </c>
      <c r="AD62">
        <f t="shared" si="1"/>
        <v>2108.8160761566655</v>
      </c>
      <c r="AE62">
        <f>'IDT-1'!B62</f>
        <v>0</v>
      </c>
      <c r="AF62" s="24"/>
      <c r="AG62">
        <f t="shared" si="2"/>
        <v>2108.8160761566655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-21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5.0064000000000002</v>
      </c>
      <c r="E63">
        <f>GT_NG!P63</f>
        <v>11.577027453455349</v>
      </c>
      <c r="F63">
        <f>GT_Spot!P63</f>
        <v>0</v>
      </c>
      <c r="G63">
        <f>PPCL_NG!P63</f>
        <v>42.9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1001.5300743731881</v>
      </c>
      <c r="P63" s="36">
        <v>118.15</v>
      </c>
      <c r="Q63" s="36">
        <v>32.555607716174293</v>
      </c>
      <c r="R63" s="38">
        <v>47.5</v>
      </c>
      <c r="S63" s="38">
        <v>0</v>
      </c>
      <c r="T63" s="37">
        <f>SUMPRODUCT(LTA!J63:AN63,LTA!J$101:AN$101,LTA!J$103:AN$103)</f>
        <v>491.64</v>
      </c>
      <c r="U63" s="37">
        <f>SUMPRODUCT(LTA!J63:AN63,LTA!J$102:AN$102,LTA!J$103:AN$103)</f>
        <v>84.36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262.87</v>
      </c>
      <c r="AB63" s="75">
        <f>-STOA!N63</f>
        <v>0</v>
      </c>
      <c r="AC63">
        <f t="shared" si="0"/>
        <v>19.506630965675299</v>
      </c>
      <c r="AD63">
        <f t="shared" si="1"/>
        <v>2124.8363661793546</v>
      </c>
      <c r="AE63">
        <f>'IDT-1'!B63</f>
        <v>0</v>
      </c>
      <c r="AF63" s="24"/>
      <c r="AG63">
        <f t="shared" si="2"/>
        <v>2124.8363661793546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5.0064000000000002</v>
      </c>
      <c r="E64">
        <f>GT_NG!P64</f>
        <v>11.577027453455349</v>
      </c>
      <c r="F64">
        <f>GT_Spot!P64</f>
        <v>0</v>
      </c>
      <c r="G64">
        <f>PPCL_NG!P64</f>
        <v>42.9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1013.4817791141629</v>
      </c>
      <c r="P64" s="36">
        <v>118.15</v>
      </c>
      <c r="Q64" s="36">
        <v>32.555607716174293</v>
      </c>
      <c r="R64" s="38">
        <v>47.5</v>
      </c>
      <c r="S64" s="38">
        <v>0</v>
      </c>
      <c r="T64" s="37">
        <f>SUMPRODUCT(LTA!J64:AN64,LTA!J$101:AN$101,LTA!J$103:AN$103)</f>
        <v>396.75</v>
      </c>
      <c r="U64" s="37">
        <f>SUMPRODUCT(LTA!J64:AN64,LTA!J$102:AN$102,LTA!J$103:AN$103)</f>
        <v>84.36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268.67</v>
      </c>
      <c r="AB64" s="75">
        <f>-STOA!N64</f>
        <v>0</v>
      </c>
      <c r="AC64">
        <f t="shared" si="0"/>
        <v>18.659129544474162</v>
      </c>
      <c r="AD64">
        <f t="shared" si="1"/>
        <v>2067.5455723415303</v>
      </c>
      <c r="AE64">
        <f>'IDT-1'!B64</f>
        <v>0</v>
      </c>
      <c r="AF64" s="24"/>
      <c r="AG64">
        <f t="shared" si="2"/>
        <v>2067.5455723415303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5.0064000000000002</v>
      </c>
      <c r="E65">
        <f>GT_NG!P65</f>
        <v>11.577027453455349</v>
      </c>
      <c r="F65">
        <f>GT_Spot!P65</f>
        <v>0</v>
      </c>
      <c r="G65">
        <f>PPCL_NG!P65</f>
        <v>42.9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1014.8878920463187</v>
      </c>
      <c r="P65" s="36">
        <v>118.15</v>
      </c>
      <c r="Q65" s="36">
        <v>32.555607716174293</v>
      </c>
      <c r="R65" s="38">
        <v>47.5</v>
      </c>
      <c r="S65" s="38">
        <v>0</v>
      </c>
      <c r="T65" s="37">
        <f>SUMPRODUCT(LTA!J65:AN65,LTA!J$101:AN$101,LTA!J$103:AN$103)</f>
        <v>367.78999999999996</v>
      </c>
      <c r="U65" s="37">
        <f>SUMPRODUCT(LTA!J65:AN65,LTA!J$102:AN$102,LTA!J$103:AN$103)</f>
        <v>86.36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293.8</v>
      </c>
      <c r="AB65" s="75">
        <f>-STOA!N65</f>
        <v>0</v>
      </c>
      <c r="AC65">
        <f t="shared" si="0"/>
        <v>18.717546230932498</v>
      </c>
      <c r="AD65">
        <f t="shared" si="1"/>
        <v>2060.0632685872279</v>
      </c>
      <c r="AE65">
        <f>'IDT-1'!B65</f>
        <v>0</v>
      </c>
      <c r="AF65" s="24"/>
      <c r="AG65">
        <f t="shared" si="2"/>
        <v>2060.0632685872279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-24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5.0064000000000002</v>
      </c>
      <c r="E66">
        <f>GT_NG!P66</f>
        <v>11.577027453455349</v>
      </c>
      <c r="F66">
        <f>GT_Spot!P66</f>
        <v>0</v>
      </c>
      <c r="G66">
        <f>PPCL_NG!P66</f>
        <v>42.9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1014.8878920463187</v>
      </c>
      <c r="P66" s="36">
        <v>118.15</v>
      </c>
      <c r="Q66" s="36">
        <v>32.555607716174293</v>
      </c>
      <c r="R66" s="38">
        <v>47.5</v>
      </c>
      <c r="S66" s="38">
        <v>0</v>
      </c>
      <c r="T66" s="37">
        <f>SUMPRODUCT(LTA!J66:AN66,LTA!J$101:AN$101,LTA!J$103:AN$103)</f>
        <v>297.53999999999996</v>
      </c>
      <c r="U66" s="37">
        <f>SUMPRODUCT(LTA!J66:AN66,LTA!J$102:AN$102,LTA!J$103:AN$103)</f>
        <v>86.36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317.97000000000003</v>
      </c>
      <c r="AB66" s="75">
        <f>-STOA!N66</f>
        <v>0</v>
      </c>
      <c r="AC66">
        <f t="shared" si="0"/>
        <v>18.249895338277135</v>
      </c>
      <c r="AD66">
        <f t="shared" si="1"/>
        <v>2021.4509194798832</v>
      </c>
      <c r="AE66">
        <f>'IDT-1'!B66</f>
        <v>0</v>
      </c>
      <c r="AF66" s="24"/>
      <c r="AG66">
        <f t="shared" si="2"/>
        <v>2021.4509194798832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-17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5.0064000000000002</v>
      </c>
      <c r="E67">
        <f>GT_NG!P67</f>
        <v>11.577027453455349</v>
      </c>
      <c r="F67">
        <f>GT_Spot!P67</f>
        <v>0</v>
      </c>
      <c r="G67">
        <f>PPCL_NG!P67</f>
        <v>42.9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1002.6989214731058</v>
      </c>
      <c r="P67" s="36">
        <v>118.15</v>
      </c>
      <c r="Q67" s="36">
        <v>32.555607716174293</v>
      </c>
      <c r="R67" s="38">
        <v>47.5</v>
      </c>
      <c r="S67" s="38">
        <v>0</v>
      </c>
      <c r="T67" s="37">
        <f>SUMPRODUCT(LTA!J67:AN67,LTA!J$101:AN$101,LTA!J$103:AN$103)</f>
        <v>276.66999999999996</v>
      </c>
      <c r="U67" s="37">
        <f>SUMPRODUCT(LTA!J67:AN67,LTA!J$102:AN$102,LTA!J$103:AN$103)</f>
        <v>87.32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340.15</v>
      </c>
      <c r="AB67" s="75">
        <f>-STOA!N67</f>
        <v>0</v>
      </c>
      <c r="AC67">
        <f t="shared" si="0"/>
        <v>18.411195967854326</v>
      </c>
      <c r="AD67">
        <f t="shared" si="1"/>
        <v>1983.3706482770931</v>
      </c>
      <c r="AE67">
        <f>'IDT-1'!B67</f>
        <v>0</v>
      </c>
      <c r="AF67" s="24"/>
      <c r="AG67">
        <f t="shared" si="2"/>
        <v>1983.3706482770931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-45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5.0064000000000002</v>
      </c>
      <c r="E68">
        <f>GT_NG!P68</f>
        <v>11.577027453455349</v>
      </c>
      <c r="F68">
        <f>GT_Spot!P68</f>
        <v>0</v>
      </c>
      <c r="G68">
        <f>PPCL_NG!P68</f>
        <v>42.9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1002.6989214731058</v>
      </c>
      <c r="P68" s="36">
        <v>118.15</v>
      </c>
      <c r="Q68" s="36">
        <v>32.555607716174293</v>
      </c>
      <c r="R68" s="38">
        <v>47.5</v>
      </c>
      <c r="S68" s="38">
        <v>0</v>
      </c>
      <c r="T68" s="37">
        <f>SUMPRODUCT(LTA!J68:AN68,LTA!J$101:AN$101,LTA!J$103:AN$103)</f>
        <v>251.57</v>
      </c>
      <c r="U68" s="37">
        <f>SUMPRODUCT(LTA!J68:AN68,LTA!J$102:AN$102,LTA!J$103:AN$103)</f>
        <v>87.32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356.58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18.228362437587982</v>
      </c>
      <c r="AD68">
        <f t="shared" ref="AD68:AD98" si="4">SUM(B68:AB68,AI68:AR68)-AC68</f>
        <v>1986.8834818073594</v>
      </c>
      <c r="AE68">
        <f>'IDT-1'!B68</f>
        <v>0</v>
      </c>
      <c r="AF68" s="24"/>
      <c r="AG68">
        <f t="shared" ref="AG68:AG98" si="5">SUM(AD68:AF68)+AT68</f>
        <v>1986.8834818073594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-33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5.0064000000000002</v>
      </c>
      <c r="E69">
        <f>GT_NG!P69</f>
        <v>11.577027453455349</v>
      </c>
      <c r="F69">
        <f>GT_Spot!P69</f>
        <v>0</v>
      </c>
      <c r="G69">
        <f>PPCL_NG!P69</f>
        <v>42.9</v>
      </c>
      <c r="H69">
        <f>PPCL_Spot!P69</f>
        <v>0</v>
      </c>
      <c r="I69">
        <f>Bawana_NG!P69</f>
        <v>82.253887602212032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1008.7293455531059</v>
      </c>
      <c r="P69" s="36">
        <v>118.15</v>
      </c>
      <c r="Q69" s="36">
        <v>32.555607716174293</v>
      </c>
      <c r="R69" s="38">
        <v>47.5</v>
      </c>
      <c r="S69" s="38">
        <v>0</v>
      </c>
      <c r="T69" s="37">
        <f>SUMPRODUCT(LTA!J69:AN69,LTA!J$101:AN$101,LTA!J$103:AN$103)</f>
        <v>198.57</v>
      </c>
      <c r="U69" s="37">
        <f>SUMPRODUCT(LTA!J69:AN69,LTA!J$102:AN$102,LTA!J$103:AN$103)</f>
        <v>87.32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367.21</v>
      </c>
      <c r="AB69" s="75">
        <f>-STOA!N69</f>
        <v>0</v>
      </c>
      <c r="AC69">
        <f t="shared" si="3"/>
        <v>17.683619961259541</v>
      </c>
      <c r="AD69">
        <f t="shared" si="4"/>
        <v>1991.818648363688</v>
      </c>
      <c r="AE69">
        <f>'IDT-1'!B69</f>
        <v>0</v>
      </c>
      <c r="AF69" s="24"/>
      <c r="AG69">
        <f t="shared" si="5"/>
        <v>1991.818648363688</v>
      </c>
      <c r="AI69" s="34">
        <f>PXIL!H69</f>
        <v>0</v>
      </c>
      <c r="AJ69" s="34">
        <f>PXIL!N69</f>
        <v>0</v>
      </c>
      <c r="AK69" s="34">
        <f>RTM_IEX!H69</f>
        <v>7.73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5.0064000000000002</v>
      </c>
      <c r="E70">
        <f>GT_NG!P70</f>
        <v>11.577027453455349</v>
      </c>
      <c r="F70">
        <f>GT_Spot!P70</f>
        <v>0</v>
      </c>
      <c r="G70">
        <f>PPCL_NG!P70</f>
        <v>42.9</v>
      </c>
      <c r="H70">
        <f>PPCL_Spot!P70</f>
        <v>0</v>
      </c>
      <c r="I70">
        <f>Bawana_NG!P70</f>
        <v>82.253887602212032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1008.511821850869</v>
      </c>
      <c r="P70" s="36">
        <v>118.15</v>
      </c>
      <c r="Q70" s="36">
        <v>32.555607716174293</v>
      </c>
      <c r="R70" s="38">
        <v>41.540000000000006</v>
      </c>
      <c r="S70" s="38">
        <v>0</v>
      </c>
      <c r="T70" s="37">
        <f>SUMPRODUCT(LTA!J70:AN70,LTA!J$101:AN$101,LTA!J$103:AN$103)</f>
        <v>170.35</v>
      </c>
      <c r="U70" s="37">
        <f>SUMPRODUCT(LTA!J70:AN70,LTA!J$102:AN$102,LTA!J$103:AN$103)</f>
        <v>87.32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365.28</v>
      </c>
      <c r="AB70" s="75">
        <f>-STOA!N70</f>
        <v>0</v>
      </c>
      <c r="AC70">
        <f t="shared" si="3"/>
        <v>17.57663375267985</v>
      </c>
      <c r="AD70">
        <f t="shared" si="4"/>
        <v>1979.7681108700308</v>
      </c>
      <c r="AE70">
        <f>'IDT-1'!B70</f>
        <v>0</v>
      </c>
      <c r="AF70" s="24"/>
      <c r="AG70">
        <f t="shared" si="5"/>
        <v>1979.7681108700308</v>
      </c>
      <c r="AI70" s="34">
        <f>PXIL!H70</f>
        <v>0</v>
      </c>
      <c r="AJ70" s="34">
        <f>PXIL!N70</f>
        <v>0</v>
      </c>
      <c r="AK70" s="34">
        <f>RTM_IEX!H70</f>
        <v>31.9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5.0064000000000002</v>
      </c>
      <c r="E71">
        <f>GT_NG!P71</f>
        <v>11.577027453455349</v>
      </c>
      <c r="F71">
        <f>GT_Spot!P71</f>
        <v>0</v>
      </c>
      <c r="G71">
        <f>PPCL_NG!P71</f>
        <v>42.18</v>
      </c>
      <c r="H71">
        <f>PPCL_Spot!P71</f>
        <v>0</v>
      </c>
      <c r="I71">
        <f>Bawana_NG!P71</f>
        <v>75.226481949120824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1010.6267351568023</v>
      </c>
      <c r="P71" s="36">
        <v>118.15</v>
      </c>
      <c r="Q71" s="36">
        <v>32.555607716174293</v>
      </c>
      <c r="R71" s="38">
        <v>33.735093790897189</v>
      </c>
      <c r="S71" s="38">
        <v>0</v>
      </c>
      <c r="T71" s="37">
        <f>SUMPRODUCT(LTA!J71:AN71,LTA!J$101:AN$101,LTA!J$103:AN$103)</f>
        <v>139.98000000000002</v>
      </c>
      <c r="U71" s="37">
        <f>SUMPRODUCT(LTA!J71:AN71,LTA!J$102:AN$102,LTA!J$103:AN$103)</f>
        <v>79.37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390.40999999999997</v>
      </c>
      <c r="AB71" s="75">
        <f>-STOA!N71</f>
        <v>0</v>
      </c>
      <c r="AC71">
        <f t="shared" si="3"/>
        <v>17.316704645384764</v>
      </c>
      <c r="AD71">
        <f t="shared" si="4"/>
        <v>1950.4906414210654</v>
      </c>
      <c r="AE71">
        <f>'IDT-1'!B71</f>
        <v>0</v>
      </c>
      <c r="AF71" s="24"/>
      <c r="AG71">
        <f t="shared" si="5"/>
        <v>1950.4906414210654</v>
      </c>
      <c r="AI71" s="34">
        <f>PXIL!H71</f>
        <v>0</v>
      </c>
      <c r="AJ71" s="34">
        <f>PXIL!N71</f>
        <v>0</v>
      </c>
      <c r="AK71" s="34">
        <f>RTM_IEX!H71</f>
        <v>28.99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5.0064000000000002</v>
      </c>
      <c r="E72">
        <f>GT_NG!P72</f>
        <v>11.577027453455349</v>
      </c>
      <c r="F72">
        <f>GT_Spot!P72</f>
        <v>0</v>
      </c>
      <c r="G72">
        <f>PPCL_NG!P72</f>
        <v>42.18</v>
      </c>
      <c r="H72">
        <f>PPCL_Spot!P72</f>
        <v>0</v>
      </c>
      <c r="I72">
        <f>Bawana_NG!P72</f>
        <v>75.226481949120824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1020.9685335468022</v>
      </c>
      <c r="P72" s="36">
        <v>118.15</v>
      </c>
      <c r="Q72" s="36">
        <v>32.555607716174293</v>
      </c>
      <c r="R72" s="38">
        <v>18.424798124511593</v>
      </c>
      <c r="S72" s="38">
        <v>0</v>
      </c>
      <c r="T72" s="37">
        <f>SUMPRODUCT(LTA!J72:AN72,LTA!J$101:AN$101,LTA!J$103:AN$103)</f>
        <v>110.5</v>
      </c>
      <c r="U72" s="37">
        <f>SUMPRODUCT(LTA!J72:AN72,LTA!J$102:AN$102,LTA!J$103:AN$103)</f>
        <v>78.17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419.40999999999997</v>
      </c>
      <c r="AB72" s="75">
        <f>-STOA!N72</f>
        <v>0</v>
      </c>
      <c r="AC72">
        <f t="shared" si="3"/>
        <v>17.309237869352572</v>
      </c>
      <c r="AD72">
        <f t="shared" si="4"/>
        <v>1949.6496109207121</v>
      </c>
      <c r="AE72">
        <f>'IDT-1'!B72</f>
        <v>0</v>
      </c>
      <c r="AF72" s="24"/>
      <c r="AG72">
        <f t="shared" si="5"/>
        <v>1949.6496109207121</v>
      </c>
      <c r="AI72" s="34">
        <f>PXIL!H72</f>
        <v>0</v>
      </c>
      <c r="AJ72" s="34">
        <f>PXIL!N72</f>
        <v>0</v>
      </c>
      <c r="AK72" s="34">
        <f>RTM_IEX!H72</f>
        <v>34.79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5.0064000000000002</v>
      </c>
      <c r="E73">
        <f>GT_NG!P73</f>
        <v>11.577027453455349</v>
      </c>
      <c r="F73">
        <f>GT_Spot!P73</f>
        <v>0</v>
      </c>
      <c r="G73">
        <f>PPCL_NG!P73</f>
        <v>42.18</v>
      </c>
      <c r="H73">
        <f>PPCL_Spot!P73</f>
        <v>0</v>
      </c>
      <c r="I73">
        <f>Bawana_NG!P73</f>
        <v>75.226481949120824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1027.9412466202325</v>
      </c>
      <c r="P73" s="36">
        <v>118.15</v>
      </c>
      <c r="Q73" s="36">
        <v>32.555607716174293</v>
      </c>
      <c r="R73" s="38">
        <v>6.6452020202020217</v>
      </c>
      <c r="S73" s="38">
        <v>0</v>
      </c>
      <c r="T73" s="37">
        <f>SUMPRODUCT(LTA!J73:AN73,LTA!J$101:AN$101,LTA!J$103:AN$103)</f>
        <v>88.25</v>
      </c>
      <c r="U73" s="37">
        <f>SUMPRODUCT(LTA!J73:AN73,LTA!J$102:AN$102,LTA!J$103:AN$103)</f>
        <v>76.739999999999995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439.71</v>
      </c>
      <c r="AB73" s="75">
        <f>-STOA!N73</f>
        <v>0</v>
      </c>
      <c r="AC73">
        <f t="shared" si="3"/>
        <v>17.398937298680831</v>
      </c>
      <c r="AD73">
        <f t="shared" si="4"/>
        <v>1959.7530284605045</v>
      </c>
      <c r="AE73">
        <f>'IDT-1'!B73</f>
        <v>0</v>
      </c>
      <c r="AF73" s="24"/>
      <c r="AG73">
        <f t="shared" si="5"/>
        <v>1959.7530284605045</v>
      </c>
      <c r="AI73" s="34">
        <f>PXIL!H73</f>
        <v>0</v>
      </c>
      <c r="AJ73" s="34">
        <f>PXIL!N73</f>
        <v>0</v>
      </c>
      <c r="AK73" s="34">
        <f>RTM_IEX!H73</f>
        <v>53.17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5.0064000000000002</v>
      </c>
      <c r="E74">
        <f>GT_NG!P74</f>
        <v>12.556889161053277</v>
      </c>
      <c r="F74">
        <f>GT_Spot!P74</f>
        <v>0</v>
      </c>
      <c r="G74">
        <f>PPCL_NG!P74</f>
        <v>42.18</v>
      </c>
      <c r="H74">
        <f>PPCL_Spot!P74</f>
        <v>0</v>
      </c>
      <c r="I74">
        <f>Bawana_NG!P74</f>
        <v>75.226481949120824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1044.3551975265598</v>
      </c>
      <c r="P74" s="36">
        <v>118.15</v>
      </c>
      <c r="Q74" s="36">
        <v>32.555607716174293</v>
      </c>
      <c r="R74" s="38">
        <v>1.52</v>
      </c>
      <c r="S74" s="38">
        <v>0</v>
      </c>
      <c r="T74" s="37">
        <f>SUMPRODUCT(LTA!J74:AN74,LTA!J$101:AN$101,LTA!J$103:AN$103)</f>
        <v>67.430000000000007</v>
      </c>
      <c r="U74" s="37">
        <f>SUMPRODUCT(LTA!J74:AN74,LTA!J$102:AN$102,LTA!J$103:AN$103)</f>
        <v>76.06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444.53999999999996</v>
      </c>
      <c r="AB74" s="75">
        <f>-STOA!N74</f>
        <v>0</v>
      </c>
      <c r="AC74">
        <f t="shared" si="3"/>
        <v>17.445213071905595</v>
      </c>
      <c r="AD74">
        <f t="shared" si="4"/>
        <v>1964.9653632810027</v>
      </c>
      <c r="AE74">
        <f>'IDT-1'!B74</f>
        <v>0</v>
      </c>
      <c r="AF74" s="24"/>
      <c r="AG74">
        <f t="shared" si="5"/>
        <v>1964.9653632810027</v>
      </c>
      <c r="AI74" s="34">
        <f>PXIL!H74</f>
        <v>0</v>
      </c>
      <c r="AJ74" s="34">
        <f>PXIL!N74</f>
        <v>0</v>
      </c>
      <c r="AK74" s="34">
        <f>RTM_IEX!H74</f>
        <v>62.83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6.6752000000000002</v>
      </c>
      <c r="E75">
        <f>GT_NG!P75</f>
        <v>12.556889161053277</v>
      </c>
      <c r="F75">
        <f>GT_Spot!P75</f>
        <v>0</v>
      </c>
      <c r="G75">
        <f>PPCL_NG!P75</f>
        <v>42.18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1059.1174676507796</v>
      </c>
      <c r="P75" s="36">
        <v>118.15</v>
      </c>
      <c r="Q75" s="36">
        <v>32.555607716174293</v>
      </c>
      <c r="R75" s="38">
        <v>0</v>
      </c>
      <c r="S75" s="38">
        <v>0</v>
      </c>
      <c r="T75" s="37">
        <f>SUMPRODUCT(LTA!J75:AN75,LTA!J$101:AN$101,LTA!J$103:AN$103)</f>
        <v>40.14</v>
      </c>
      <c r="U75" s="37">
        <f>SUMPRODUCT(LTA!J75:AN75,LTA!J$102:AN$102,LTA!J$103:AN$103)</f>
        <v>75.14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604.03</v>
      </c>
      <c r="AB75" s="75">
        <f>-STOA!N75</f>
        <v>0</v>
      </c>
      <c r="AC75">
        <f t="shared" si="3"/>
        <v>18.487531911123302</v>
      </c>
      <c r="AD75">
        <f t="shared" si="4"/>
        <v>2012.0576326168839</v>
      </c>
      <c r="AE75">
        <f>'IDT-1'!B75</f>
        <v>0</v>
      </c>
      <c r="AF75" s="24"/>
      <c r="AG75">
        <f t="shared" si="5"/>
        <v>2012.0576326168839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-35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6.6752000000000002</v>
      </c>
      <c r="E76">
        <f>GT_NG!P76</f>
        <v>12.556889161053277</v>
      </c>
      <c r="F76">
        <f>GT_Spot!P76</f>
        <v>0</v>
      </c>
      <c r="G76">
        <f>PPCL_NG!P76</f>
        <v>42.18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1078.9857913129545</v>
      </c>
      <c r="P76" s="36">
        <v>118.15</v>
      </c>
      <c r="Q76" s="36">
        <v>32.555607716174293</v>
      </c>
      <c r="R76" s="38">
        <v>0</v>
      </c>
      <c r="S76" s="38">
        <v>0</v>
      </c>
      <c r="T76" s="37">
        <f>SUMPRODUCT(LTA!J76:AN76,LTA!J$101:AN$101,LTA!J$103:AN$103)</f>
        <v>30.11</v>
      </c>
      <c r="U76" s="37">
        <f>SUMPRODUCT(LTA!J76:AN76,LTA!J$102:AN$102,LTA!J$103:AN$103)</f>
        <v>74.900000000000006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578.9</v>
      </c>
      <c r="AB76" s="75">
        <f>-STOA!N76</f>
        <v>0</v>
      </c>
      <c r="AC76">
        <f t="shared" si="3"/>
        <v>18.040118696073606</v>
      </c>
      <c r="AD76">
        <f t="shared" si="4"/>
        <v>2031.9733694941085</v>
      </c>
      <c r="AE76">
        <f>'IDT-1'!B76</f>
        <v>0</v>
      </c>
      <c r="AF76" s="24"/>
      <c r="AG76">
        <f t="shared" si="5"/>
        <v>2031.9733694941085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6.6752000000000002</v>
      </c>
      <c r="E77">
        <f>GT_NG!P77</f>
        <v>12.556889161053277</v>
      </c>
      <c r="F77">
        <f>GT_Spot!P77</f>
        <v>0</v>
      </c>
      <c r="G77">
        <f>PPCL_NG!P77</f>
        <v>42.18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1090.7866038445814</v>
      </c>
      <c r="P77" s="36">
        <v>118.15</v>
      </c>
      <c r="Q77" s="36">
        <v>32.555607716174293</v>
      </c>
      <c r="R77" s="38">
        <v>0</v>
      </c>
      <c r="S77" s="38">
        <v>0</v>
      </c>
      <c r="T77" s="37">
        <f>SUMPRODUCT(LTA!J77:AN77,LTA!J$101:AN$101,LTA!J$103:AN$103)</f>
        <v>20.329999999999998</v>
      </c>
      <c r="U77" s="37">
        <f>SUMPRODUCT(LTA!J77:AN77,LTA!J$102:AN$102,LTA!J$103:AN$103)</f>
        <v>76.709999999999994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590.5</v>
      </c>
      <c r="AB77" s="75">
        <f>-STOA!N77</f>
        <v>0</v>
      </c>
      <c r="AC77">
        <f t="shared" si="3"/>
        <v>18.800797846351923</v>
      </c>
      <c r="AD77">
        <f t="shared" si="4"/>
        <v>2117.6535028754574</v>
      </c>
      <c r="AE77">
        <f>'IDT-1'!B77</f>
        <v>0</v>
      </c>
      <c r="AF77" s="24"/>
      <c r="AG77">
        <f t="shared" si="5"/>
        <v>2117.6535028754574</v>
      </c>
      <c r="AI77" s="34">
        <f>PXIL!H77</f>
        <v>0</v>
      </c>
      <c r="AJ77" s="34">
        <f>PXIL!N77</f>
        <v>0</v>
      </c>
      <c r="AK77" s="34">
        <f>RTM_IEX!H77</f>
        <v>46.4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6.6752000000000002</v>
      </c>
      <c r="E78">
        <f>GT_NG!P78</f>
        <v>12.556889161053277</v>
      </c>
      <c r="F78">
        <f>GT_Spot!P78</f>
        <v>0</v>
      </c>
      <c r="G78">
        <f>PPCL_NG!P78</f>
        <v>42.18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1112.0115103449912</v>
      </c>
      <c r="P78" s="36">
        <v>118.15</v>
      </c>
      <c r="Q78" s="36">
        <v>32.555607716174293</v>
      </c>
      <c r="R78" s="38">
        <v>0</v>
      </c>
      <c r="S78" s="38">
        <v>0</v>
      </c>
      <c r="T78" s="37">
        <f>SUMPRODUCT(LTA!J78:AN78,LTA!J$101:AN$101,LTA!J$103:AN$103)</f>
        <v>20.18</v>
      </c>
      <c r="U78" s="37">
        <f>SUMPRODUCT(LTA!J78:AN78,LTA!J$102:AN$102,LTA!J$103:AN$103)</f>
        <v>76.459999999999994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597.27</v>
      </c>
      <c r="AB78" s="75">
        <f>-STOA!N78</f>
        <v>0</v>
      </c>
      <c r="AC78">
        <f t="shared" si="3"/>
        <v>18.907497023555528</v>
      </c>
      <c r="AD78">
        <f t="shared" si="4"/>
        <v>2129.6717101986633</v>
      </c>
      <c r="AE78">
        <f>'IDT-1'!B78</f>
        <v>0</v>
      </c>
      <c r="AF78" s="24"/>
      <c r="AG78">
        <f t="shared" si="5"/>
        <v>2129.6717101986633</v>
      </c>
      <c r="AI78" s="34">
        <f>PXIL!H78</f>
        <v>0</v>
      </c>
      <c r="AJ78" s="34">
        <f>PXIL!N78</f>
        <v>0</v>
      </c>
      <c r="AK78" s="34">
        <f>RTM_IEX!H78</f>
        <v>30.93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8.3439999999999994</v>
      </c>
      <c r="E79">
        <f>GT_NG!P79</f>
        <v>12.556889161053277</v>
      </c>
      <c r="F79">
        <f>GT_Spot!P79</f>
        <v>0</v>
      </c>
      <c r="G79">
        <f>PPCL_NG!P79</f>
        <v>42.18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1163.4734462797874</v>
      </c>
      <c r="P79" s="36">
        <v>118.15</v>
      </c>
      <c r="Q79" s="36">
        <v>32.555607716174293</v>
      </c>
      <c r="R79" s="38">
        <v>0</v>
      </c>
      <c r="S79" s="38">
        <v>0</v>
      </c>
      <c r="T79" s="37">
        <f>SUMPRODUCT(LTA!J79:AN79,LTA!J$101:AN$101,LTA!J$103:AN$103)</f>
        <v>20.18</v>
      </c>
      <c r="U79" s="37">
        <f>SUMPRODUCT(LTA!J79:AN79,LTA!J$102:AN$102,LTA!J$103:AN$103)</f>
        <v>74.39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580.83999999999992</v>
      </c>
      <c r="AB79" s="75">
        <f>-STOA!N79</f>
        <v>0</v>
      </c>
      <c r="AC79">
        <f t="shared" si="3"/>
        <v>19.348457365802719</v>
      </c>
      <c r="AD79">
        <f t="shared" si="4"/>
        <v>2086.9314857912123</v>
      </c>
      <c r="AE79">
        <f>'IDT-1'!B79</f>
        <v>10</v>
      </c>
      <c r="AF79" s="24"/>
      <c r="AG79">
        <f t="shared" si="5"/>
        <v>2096.9314857912123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-46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12.556889161053277</v>
      </c>
      <c r="F80">
        <f>GT_Spot!P80</f>
        <v>0</v>
      </c>
      <c r="G80">
        <f>PPCL_NG!P80</f>
        <v>42.18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1182.746193998204</v>
      </c>
      <c r="P80" s="36">
        <v>118.15</v>
      </c>
      <c r="Q80" s="36">
        <v>32.555607716174293</v>
      </c>
      <c r="R80" s="38">
        <v>0</v>
      </c>
      <c r="S80" s="38">
        <v>0</v>
      </c>
      <c r="T80" s="37">
        <f>SUMPRODUCT(LTA!J80:AN80,LTA!J$101:AN$101,LTA!J$103:AN$103)</f>
        <v>20.18</v>
      </c>
      <c r="U80" s="37">
        <f>SUMPRODUCT(LTA!J80:AN80,LTA!J$102:AN$102,LTA!J$103:AN$103)</f>
        <v>62.480000000000004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579.86999999999989</v>
      </c>
      <c r="AB80" s="75">
        <f>-STOA!N80</f>
        <v>0</v>
      </c>
      <c r="AC80">
        <f t="shared" si="3"/>
        <v>19.68911389891284</v>
      </c>
      <c r="AD80">
        <f t="shared" si="4"/>
        <v>2063.0265769765192</v>
      </c>
      <c r="AE80">
        <f>'IDT-1'!B80</f>
        <v>20</v>
      </c>
      <c r="AF80" s="24"/>
      <c r="AG80">
        <f t="shared" si="5"/>
        <v>2083.0265769765192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-77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12.556889161053277</v>
      </c>
      <c r="F81">
        <f>GT_Spot!P81</f>
        <v>0</v>
      </c>
      <c r="G81">
        <f>PPCL_NG!P81</f>
        <v>42.18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1210.3697467571901</v>
      </c>
      <c r="P81" s="36">
        <v>118.15</v>
      </c>
      <c r="Q81" s="36">
        <v>32.555607716174293</v>
      </c>
      <c r="R81" s="38">
        <v>0</v>
      </c>
      <c r="S81" s="38">
        <v>0</v>
      </c>
      <c r="T81" s="37">
        <f>SUMPRODUCT(LTA!J81:AN81,LTA!J$101:AN$101,LTA!J$103:AN$103)</f>
        <v>20.18</v>
      </c>
      <c r="U81" s="37">
        <f>SUMPRODUCT(LTA!J81:AN81,LTA!J$102:AN$102,LTA!J$103:AN$103)</f>
        <v>62.260000000000005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588.56999999999994</v>
      </c>
      <c r="AB81" s="75">
        <f>-STOA!N81</f>
        <v>0</v>
      </c>
      <c r="AC81">
        <f t="shared" si="3"/>
        <v>20.237656478768997</v>
      </c>
      <c r="AD81">
        <f t="shared" si="4"/>
        <v>2072.5815871556488</v>
      </c>
      <c r="AE81">
        <f>'IDT-1'!B81</f>
        <v>5</v>
      </c>
      <c r="AF81" s="24"/>
      <c r="AG81">
        <f t="shared" si="5"/>
        <v>2077.5815871556488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13.543876337693224</v>
      </c>
      <c r="F82">
        <f>GT_Spot!P82</f>
        <v>0</v>
      </c>
      <c r="G82">
        <f>PPCL_NG!P82</f>
        <v>42.18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1210.4191821928705</v>
      </c>
      <c r="P82" s="36">
        <v>118.15</v>
      </c>
      <c r="Q82" s="36">
        <v>32.555607716174293</v>
      </c>
      <c r="R82" s="38">
        <v>0</v>
      </c>
      <c r="S82" s="38">
        <v>0</v>
      </c>
      <c r="T82" s="37">
        <f>SUMPRODUCT(LTA!J82:AN82,LTA!J$101:AN$101,LTA!J$103:AN$103)</f>
        <v>20.18</v>
      </c>
      <c r="U82" s="37">
        <f>SUMPRODUCT(LTA!J82:AN82,LTA!J$102:AN$102,LTA!J$103:AN$103)</f>
        <v>61.370000000000005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582.76999999999987</v>
      </c>
      <c r="AB82" s="75">
        <f>-STOA!N82</f>
        <v>0</v>
      </c>
      <c r="AC82">
        <f t="shared" si="3"/>
        <v>20.192677765757413</v>
      </c>
      <c r="AD82">
        <f t="shared" si="4"/>
        <v>2067.5153484809807</v>
      </c>
      <c r="AE82">
        <f>'IDT-1'!B82</f>
        <v>15</v>
      </c>
      <c r="AF82" s="24"/>
      <c r="AG82">
        <f t="shared" si="5"/>
        <v>2082.5153484809807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13.543876337693224</v>
      </c>
      <c r="F83">
        <f>GT_Spot!P83</f>
        <v>0</v>
      </c>
      <c r="G83">
        <f>PPCL_NG!P83</f>
        <v>42.18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1202.6437271188843</v>
      </c>
      <c r="P83" s="36">
        <v>118.15</v>
      </c>
      <c r="Q83" s="36">
        <v>32.555607716174293</v>
      </c>
      <c r="R83" s="38">
        <v>0</v>
      </c>
      <c r="S83" s="38">
        <v>0</v>
      </c>
      <c r="T83" s="37">
        <f>SUMPRODUCT(LTA!J83:AN83,LTA!J$101:AN$101,LTA!J$103:AN$103)</f>
        <v>21.78</v>
      </c>
      <c r="U83" s="37">
        <f>SUMPRODUCT(LTA!J83:AN83,LTA!J$102:AN$102,LTA!J$103:AN$103)</f>
        <v>60.760000000000005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592.38999999999987</v>
      </c>
      <c r="AB83" s="75">
        <f>-STOA!N83</f>
        <v>0</v>
      </c>
      <c r="AC83">
        <f t="shared" si="3"/>
        <v>19.960156062962675</v>
      </c>
      <c r="AD83">
        <f t="shared" si="4"/>
        <v>2099.5824151097895</v>
      </c>
      <c r="AE83">
        <f>'IDT-1'!B83</f>
        <v>0</v>
      </c>
      <c r="AF83" s="24"/>
      <c r="AG83">
        <f t="shared" si="5"/>
        <v>2099.5824151097895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13.543876337693224</v>
      </c>
      <c r="F84">
        <f>GT_Spot!P84</f>
        <v>0</v>
      </c>
      <c r="G84">
        <f>PPCL_NG!P84</f>
        <v>42.18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1202.6437271188843</v>
      </c>
      <c r="P84" s="36">
        <v>118.15</v>
      </c>
      <c r="Q84" s="36">
        <v>32.555607716174293</v>
      </c>
      <c r="R84" s="38">
        <v>0</v>
      </c>
      <c r="S84" s="38">
        <v>0</v>
      </c>
      <c r="T84" s="37">
        <f>SUMPRODUCT(LTA!J84:AN84,LTA!J$101:AN$101,LTA!J$103:AN$103)</f>
        <v>21.79</v>
      </c>
      <c r="U84" s="37">
        <f>SUMPRODUCT(LTA!J84:AN84,LTA!J$102:AN$102,LTA!J$103:AN$103)</f>
        <v>59.68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576.91999999999996</v>
      </c>
      <c r="AB84" s="75">
        <f>-STOA!N84</f>
        <v>0</v>
      </c>
      <c r="AC84">
        <f t="shared" si="3"/>
        <v>19.663675895085351</v>
      </c>
      <c r="AD84">
        <f t="shared" si="4"/>
        <v>2100.3388952776668</v>
      </c>
      <c r="AE84">
        <f>'IDT-1'!B84</f>
        <v>0</v>
      </c>
      <c r="AF84" s="24"/>
      <c r="AG84">
        <f t="shared" si="5"/>
        <v>2100.3388952776668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-57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13.543876337693224</v>
      </c>
      <c r="F85">
        <f>GT_Spot!P85</f>
        <v>0</v>
      </c>
      <c r="G85">
        <f>PPCL_NG!P85</f>
        <v>42.18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1150.8828849254701</v>
      </c>
      <c r="P85" s="36">
        <v>118.15</v>
      </c>
      <c r="Q85" s="36">
        <v>32.555607716174293</v>
      </c>
      <c r="R85" s="38">
        <v>0</v>
      </c>
      <c r="S85" s="38">
        <v>0</v>
      </c>
      <c r="T85" s="37">
        <f>SUMPRODUCT(LTA!J85:AN85,LTA!J$101:AN$101,LTA!J$103:AN$103)</f>
        <v>21.82</v>
      </c>
      <c r="U85" s="37">
        <f>SUMPRODUCT(LTA!J85:AN85,LTA!J$102:AN$102,LTA!J$103:AN$103)</f>
        <v>58.760000000000005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599.14999999999986</v>
      </c>
      <c r="AB85" s="75">
        <f>-STOA!N85</f>
        <v>0</v>
      </c>
      <c r="AC85">
        <f t="shared" si="3"/>
        <v>18.889919215018171</v>
      </c>
      <c r="AD85">
        <f t="shared" si="4"/>
        <v>2127.6918097643193</v>
      </c>
      <c r="AE85">
        <f>'IDT-1'!B85</f>
        <v>0</v>
      </c>
      <c r="AF85" s="24"/>
      <c r="AG85">
        <f t="shared" si="5"/>
        <v>2127.6918097643193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13.543876337693224</v>
      </c>
      <c r="F86">
        <f>GT_Spot!P86</f>
        <v>0</v>
      </c>
      <c r="G86">
        <f>PPCL_NG!P86</f>
        <v>42.18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1124.8639052421313</v>
      </c>
      <c r="P86" s="36">
        <v>118.15</v>
      </c>
      <c r="Q86" s="36">
        <v>32.555607716174293</v>
      </c>
      <c r="R86" s="38">
        <v>0</v>
      </c>
      <c r="S86" s="38">
        <v>0</v>
      </c>
      <c r="T86" s="37">
        <f>SUMPRODUCT(LTA!J86:AN86,LTA!J$101:AN$101,LTA!J$103:AN$103)</f>
        <v>21.83</v>
      </c>
      <c r="U86" s="37">
        <f>SUMPRODUCT(LTA!J86:AN86,LTA!J$102:AN$102,LTA!J$103:AN$103)</f>
        <v>58.34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647.4799999999999</v>
      </c>
      <c r="AB86" s="75">
        <f>-STOA!N86</f>
        <v>0</v>
      </c>
      <c r="AC86">
        <f t="shared" si="3"/>
        <v>19.206941979115527</v>
      </c>
      <c r="AD86">
        <f t="shared" si="4"/>
        <v>2135.2758073168834</v>
      </c>
      <c r="AE86">
        <f>'IDT-1'!B86</f>
        <v>0</v>
      </c>
      <c r="AF86" s="24"/>
      <c r="AG86">
        <f t="shared" si="5"/>
        <v>2135.2758073168834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-14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13.543876337693224</v>
      </c>
      <c r="F87">
        <f>GT_Spot!P87</f>
        <v>0</v>
      </c>
      <c r="G87">
        <f>PPCL_NG!P87</f>
        <v>42.18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1124.8639052421313</v>
      </c>
      <c r="P87" s="36">
        <v>118.15</v>
      </c>
      <c r="Q87" s="36">
        <v>32.555607716174293</v>
      </c>
      <c r="R87" s="38">
        <v>0</v>
      </c>
      <c r="S87" s="38">
        <v>0</v>
      </c>
      <c r="T87" s="37">
        <f>SUMPRODUCT(LTA!J87:AN87,LTA!J$101:AN$101,LTA!J$103:AN$103)</f>
        <v>21.85</v>
      </c>
      <c r="U87" s="37">
        <f>SUMPRODUCT(LTA!J87:AN87,LTA!J$102:AN$102,LTA!J$103:AN$103)</f>
        <v>56.730000000000004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657.14999999999986</v>
      </c>
      <c r="AB87" s="75">
        <f>-STOA!N87</f>
        <v>0</v>
      </c>
      <c r="AC87">
        <f t="shared" si="3"/>
        <v>19.251411596548941</v>
      </c>
      <c r="AD87">
        <f t="shared" si="4"/>
        <v>2146.3113376994497</v>
      </c>
      <c r="AE87">
        <f>'IDT-1'!B87</f>
        <v>0</v>
      </c>
      <c r="AF87" s="24"/>
      <c r="AG87">
        <f t="shared" si="5"/>
        <v>2146.3113376994497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13.543876337693224</v>
      </c>
      <c r="F88">
        <f>GT_Spot!P88</f>
        <v>0</v>
      </c>
      <c r="G88">
        <f>PPCL_NG!P88</f>
        <v>42.18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1124.8639052421313</v>
      </c>
      <c r="P88" s="36">
        <v>118.15</v>
      </c>
      <c r="Q88" s="36">
        <v>32.555607716174293</v>
      </c>
      <c r="R88" s="38">
        <v>0</v>
      </c>
      <c r="S88" s="38">
        <v>0</v>
      </c>
      <c r="T88" s="37">
        <f>SUMPRODUCT(LTA!J88:AN88,LTA!J$101:AN$101,LTA!J$103:AN$103)</f>
        <v>21.86</v>
      </c>
      <c r="U88" s="37">
        <f>SUMPRODUCT(LTA!J88:AN88,LTA!J$102:AN$102,LTA!J$103:AN$103)</f>
        <v>55.769999999999996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675.52</v>
      </c>
      <c r="AB88" s="75">
        <f>-STOA!N88</f>
        <v>0</v>
      </c>
      <c r="AC88">
        <f t="shared" si="3"/>
        <v>19.360316958937965</v>
      </c>
      <c r="AD88">
        <f t="shared" si="4"/>
        <v>2168.6224323370611</v>
      </c>
      <c r="AE88">
        <f>'IDT-1'!B88</f>
        <v>0</v>
      </c>
      <c r="AF88" s="24"/>
      <c r="AG88">
        <f t="shared" si="5"/>
        <v>2168.6224323370611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-6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13.543876337693224</v>
      </c>
      <c r="F89">
        <f>GT_Spot!P89</f>
        <v>0</v>
      </c>
      <c r="G89">
        <f>PPCL_NG!P89</f>
        <v>42.18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1124.8639052421313</v>
      </c>
      <c r="P89" s="36">
        <v>118.15</v>
      </c>
      <c r="Q89" s="36">
        <v>32.555607716174293</v>
      </c>
      <c r="R89" s="38">
        <v>0</v>
      </c>
      <c r="S89" s="38">
        <v>0</v>
      </c>
      <c r="T89" s="37">
        <f>SUMPRODUCT(LTA!J89:AN89,LTA!J$101:AN$101,LTA!J$103:AN$103)</f>
        <v>21.86</v>
      </c>
      <c r="U89" s="37">
        <f>SUMPRODUCT(LTA!J89:AN89,LTA!J$102:AN$102,LTA!J$103:AN$103)</f>
        <v>55.769999999999996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675.52</v>
      </c>
      <c r="AB89" s="75">
        <f>-STOA!N89</f>
        <v>0</v>
      </c>
      <c r="AC89">
        <f t="shared" si="3"/>
        <v>19.360316958937965</v>
      </c>
      <c r="AD89">
        <f t="shared" si="4"/>
        <v>2168.6224323370611</v>
      </c>
      <c r="AE89">
        <f>'IDT-1'!B89</f>
        <v>20</v>
      </c>
      <c r="AF89" s="24"/>
      <c r="AG89">
        <f t="shared" si="5"/>
        <v>2188.6224323370611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13.543876337693224</v>
      </c>
      <c r="F90">
        <f>GT_Spot!P90</f>
        <v>0</v>
      </c>
      <c r="G90">
        <f>PPCL_NG!P90</f>
        <v>42.18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1153.1802666143813</v>
      </c>
      <c r="P90" s="36">
        <v>118.15</v>
      </c>
      <c r="Q90" s="36">
        <v>32.555607716174293</v>
      </c>
      <c r="R90" s="38">
        <v>0</v>
      </c>
      <c r="S90" s="38">
        <v>0</v>
      </c>
      <c r="T90" s="37">
        <f>SUMPRODUCT(LTA!J90:AN90,LTA!J$101:AN$101,LTA!J$103:AN$103)</f>
        <v>21.89</v>
      </c>
      <c r="U90" s="37">
        <f>SUMPRODUCT(LTA!J90:AN90,LTA!J$102:AN$102,LTA!J$103:AN$103)</f>
        <v>55.769999999999996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675.52</v>
      </c>
      <c r="AB90" s="75">
        <f>-STOA!N90</f>
        <v>0</v>
      </c>
      <c r="AC90">
        <f t="shared" si="3"/>
        <v>19.622748426058152</v>
      </c>
      <c r="AD90">
        <f t="shared" si="4"/>
        <v>2194.1640022421907</v>
      </c>
      <c r="AE90">
        <f>'IDT-1'!B90</f>
        <v>22</v>
      </c>
      <c r="AF90" s="24"/>
      <c r="AG90">
        <f t="shared" si="5"/>
        <v>2216.1640022421907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13.543876337693224</v>
      </c>
      <c r="F91">
        <f>GT_Spot!P91</f>
        <v>0</v>
      </c>
      <c r="G91">
        <f>PPCL_NG!P91</f>
        <v>42.18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1160.1258958870176</v>
      </c>
      <c r="P91" s="36">
        <v>118.15</v>
      </c>
      <c r="Q91" s="36">
        <v>32.555607716174293</v>
      </c>
      <c r="R91" s="38">
        <v>0</v>
      </c>
      <c r="S91" s="38">
        <v>0</v>
      </c>
      <c r="T91" s="37">
        <f>SUMPRODUCT(LTA!J91:AN91,LTA!J$101:AN$101,LTA!J$103:AN$103)</f>
        <v>21.89</v>
      </c>
      <c r="U91" s="37">
        <f>SUMPRODUCT(LTA!J91:AN91,LTA!J$102:AN$102,LTA!J$103:AN$103)</f>
        <v>57.79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710.12999999999988</v>
      </c>
      <c r="AB91" s="75">
        <f>-STOA!N91</f>
        <v>0</v>
      </c>
      <c r="AC91">
        <f t="shared" si="3"/>
        <v>20.263679661801017</v>
      </c>
      <c r="AD91">
        <f t="shared" si="4"/>
        <v>2208.0987002790839</v>
      </c>
      <c r="AE91">
        <f>'IDT-1'!B91</f>
        <v>0</v>
      </c>
      <c r="AF91" s="24"/>
      <c r="AG91">
        <f t="shared" si="5"/>
        <v>2208.0987002790839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-37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13.543876337693224</v>
      </c>
      <c r="F92">
        <f>GT_Spot!P92</f>
        <v>0</v>
      </c>
      <c r="G92">
        <f>PPCL_NG!P92</f>
        <v>42.18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1158.41269402945</v>
      </c>
      <c r="P92" s="36">
        <v>118.15</v>
      </c>
      <c r="Q92" s="36">
        <v>32.555607716174293</v>
      </c>
      <c r="R92" s="38">
        <v>0</v>
      </c>
      <c r="S92" s="38">
        <v>0</v>
      </c>
      <c r="T92" s="37">
        <f>SUMPRODUCT(LTA!J92:AN92,LTA!J$101:AN$101,LTA!J$103:AN$103)</f>
        <v>21.91</v>
      </c>
      <c r="U92" s="37">
        <f>SUMPRODUCT(LTA!J92:AN92,LTA!J$102:AN$102,LTA!J$103:AN$103)</f>
        <v>57.79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738.16000000000008</v>
      </c>
      <c r="AB92" s="75">
        <f>-STOA!N92</f>
        <v>0</v>
      </c>
      <c r="AC92">
        <f t="shared" si="3"/>
        <v>20.424418465276862</v>
      </c>
      <c r="AD92">
        <f t="shared" si="4"/>
        <v>2242.2747596180407</v>
      </c>
      <c r="AE92">
        <f>'IDT-1'!B92</f>
        <v>0</v>
      </c>
      <c r="AF92" s="24"/>
      <c r="AG92">
        <f t="shared" si="5"/>
        <v>2242.2747596180407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-29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13.543876337693224</v>
      </c>
      <c r="F93">
        <f>GT_Spot!P93</f>
        <v>0</v>
      </c>
      <c r="G93">
        <f>PPCL_NG!P93</f>
        <v>42.18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1155.3921191521088</v>
      </c>
      <c r="P93" s="36">
        <v>118.15</v>
      </c>
      <c r="Q93" s="36">
        <v>32.555607716174293</v>
      </c>
      <c r="R93" s="38">
        <v>0</v>
      </c>
      <c r="S93" s="38">
        <v>0</v>
      </c>
      <c r="T93" s="37">
        <f>SUMPRODUCT(LTA!J93:AN93,LTA!J$101:AN$101,LTA!J$103:AN$103)</f>
        <v>21.91</v>
      </c>
      <c r="U93" s="37">
        <f>SUMPRODUCT(LTA!J93:AN93,LTA!J$102:AN$102,LTA!J$103:AN$103)</f>
        <v>57.79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761.3599999999999</v>
      </c>
      <c r="AB93" s="75">
        <f>-STOA!N93</f>
        <v>0</v>
      </c>
      <c r="AC93">
        <f t="shared" si="3"/>
        <v>20.877219359544313</v>
      </c>
      <c r="AD93">
        <f t="shared" si="4"/>
        <v>2231.001383846432</v>
      </c>
      <c r="AE93">
        <f>'IDT-1'!B93</f>
        <v>9</v>
      </c>
      <c r="AF93" s="24"/>
      <c r="AG93">
        <f t="shared" si="5"/>
        <v>2240.001383846432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13.543876337693224</v>
      </c>
      <c r="F94">
        <f>GT_Spot!P94</f>
        <v>0</v>
      </c>
      <c r="G94">
        <f>PPCL_NG!P94</f>
        <v>42.18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1154.2101996133783</v>
      </c>
      <c r="P94" s="36">
        <v>118.15</v>
      </c>
      <c r="Q94" s="36">
        <v>32.555607716174293</v>
      </c>
      <c r="R94" s="38">
        <v>0</v>
      </c>
      <c r="S94" s="38">
        <v>0</v>
      </c>
      <c r="T94" s="37">
        <f>SUMPRODUCT(LTA!J94:AN94,LTA!J$101:AN$101,LTA!J$103:AN$103)</f>
        <v>21.91</v>
      </c>
      <c r="U94" s="37">
        <f>SUMPRODUCT(LTA!J94:AN94,LTA!J$102:AN$102,LTA!J$103:AN$103)</f>
        <v>56.82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761.3599999999999</v>
      </c>
      <c r="AB94" s="75">
        <f>-STOA!N94</f>
        <v>0</v>
      </c>
      <c r="AC94">
        <f t="shared" si="3"/>
        <v>20.849404340081293</v>
      </c>
      <c r="AD94">
        <f t="shared" si="4"/>
        <v>2229.8772793271646</v>
      </c>
      <c r="AE94">
        <f>'IDT-1'!B94</f>
        <v>32</v>
      </c>
      <c r="AF94" s="24"/>
      <c r="AG94">
        <f t="shared" si="5"/>
        <v>2261.8772793271646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-59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13.543876337693224</v>
      </c>
      <c r="F95">
        <f>GT_Spot!P95</f>
        <v>0</v>
      </c>
      <c r="G95">
        <f>PPCL_NG!P95</f>
        <v>42.18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1120.7136997767275</v>
      </c>
      <c r="P95" s="36">
        <v>118.15</v>
      </c>
      <c r="Q95" s="36">
        <v>32.555607716174293</v>
      </c>
      <c r="R95" s="38">
        <v>0</v>
      </c>
      <c r="S95" s="38">
        <v>0</v>
      </c>
      <c r="T95" s="37">
        <f>SUMPRODUCT(LTA!J95:AN95,LTA!J$101:AN$101,LTA!J$103:AN$103)</f>
        <v>21.92</v>
      </c>
      <c r="U95" s="37">
        <f>SUMPRODUCT(LTA!J95:AN95,LTA!J$102:AN$102,LTA!J$103:AN$103)</f>
        <v>57.83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760.33999999999992</v>
      </c>
      <c r="AB95" s="75">
        <f>-STOA!N95</f>
        <v>0</v>
      </c>
      <c r="AC95">
        <f t="shared" si="3"/>
        <v>20.181753785586558</v>
      </c>
      <c r="AD95">
        <f t="shared" si="4"/>
        <v>2239.0484300450084</v>
      </c>
      <c r="AE95">
        <f>'IDT-1'!B95</f>
        <v>24</v>
      </c>
      <c r="AF95" s="24"/>
      <c r="AG95">
        <f t="shared" si="5"/>
        <v>2263.0484300450084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13.543876337693224</v>
      </c>
      <c r="F96">
        <f>GT_Spot!P96</f>
        <v>0</v>
      </c>
      <c r="G96">
        <f>PPCL_NG!P96</f>
        <v>42.18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1092.8674844881559</v>
      </c>
      <c r="P96" s="36">
        <v>118.15</v>
      </c>
      <c r="Q96" s="36">
        <v>32.555607716174293</v>
      </c>
      <c r="R96" s="38">
        <v>0</v>
      </c>
      <c r="S96" s="38">
        <v>0</v>
      </c>
      <c r="T96" s="37">
        <f>SUMPRODUCT(LTA!J96:AN96,LTA!J$101:AN$101,LTA!J$103:AN$103)</f>
        <v>21.93</v>
      </c>
      <c r="U96" s="37">
        <f>SUMPRODUCT(LTA!J96:AN96,LTA!J$102:AN$102,LTA!J$103:AN$103)</f>
        <v>57.83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760.33999999999992</v>
      </c>
      <c r="AB96" s="75">
        <f>-STOA!N96</f>
        <v>0</v>
      </c>
      <c r="AC96">
        <f t="shared" si="3"/>
        <v>19.848013815825176</v>
      </c>
      <c r="AD96">
        <f t="shared" si="4"/>
        <v>2221.5459547261985</v>
      </c>
      <c r="AE96">
        <f>'IDT-1'!B96</f>
        <v>40.673999999999999</v>
      </c>
      <c r="AF96" s="24"/>
      <c r="AG96">
        <f t="shared" si="5"/>
        <v>2262.2199547261985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-7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13.543876337693224</v>
      </c>
      <c r="F97">
        <f>GT_Spot!P97</f>
        <v>0</v>
      </c>
      <c r="G97">
        <f>PPCL_NG!P97</f>
        <v>42.18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1083.9451363809164</v>
      </c>
      <c r="P97" s="36">
        <v>118.15</v>
      </c>
      <c r="Q97" s="36">
        <v>32.555607716174293</v>
      </c>
      <c r="R97" s="38">
        <v>0</v>
      </c>
      <c r="S97" s="38">
        <v>0</v>
      </c>
      <c r="T97" s="37">
        <f>SUMPRODUCT(LTA!J97:AN97,LTA!J$101:AN$101,LTA!J$103:AN$103)</f>
        <v>21.95</v>
      </c>
      <c r="U97" s="37">
        <f>SUMPRODUCT(LTA!J97:AN97,LTA!J$102:AN$102,LTA!J$103:AN$103)</f>
        <v>57.83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760.33999999999992</v>
      </c>
      <c r="AB97" s="75">
        <f>-STOA!N97</f>
        <v>0</v>
      </c>
      <c r="AC97">
        <f t="shared" si="3"/>
        <v>19.784086259826097</v>
      </c>
      <c r="AD97">
        <f t="shared" si="4"/>
        <v>2228.4075341749576</v>
      </c>
      <c r="AE97">
        <f>'IDT-1'!B97</f>
        <v>34</v>
      </c>
      <c r="AF97" s="24"/>
      <c r="AG97">
        <f t="shared" si="5"/>
        <v>2262.4075341749576</v>
      </c>
      <c r="AI97" s="34">
        <f>PXIL!H97</f>
        <v>0</v>
      </c>
      <c r="AJ97" s="34">
        <f>PXIL!N97</f>
        <v>0</v>
      </c>
      <c r="AK97" s="34">
        <f>RTM_IEX!H97</f>
        <v>8.6999999999999993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13.543876337693224</v>
      </c>
      <c r="F98">
        <f>GT_Spot!P98</f>
        <v>0</v>
      </c>
      <c r="G98">
        <f>PPCL_NG!P98</f>
        <v>42.18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1082.8804654874725</v>
      </c>
      <c r="P98" s="36">
        <v>118.15</v>
      </c>
      <c r="Q98" s="36">
        <v>32.555607716174293</v>
      </c>
      <c r="R98" s="38">
        <v>0</v>
      </c>
      <c r="S98" s="38">
        <v>0</v>
      </c>
      <c r="T98" s="37">
        <f>SUMPRODUCT(LTA!J98:AN98,LTA!J$101:AN$101,LTA!J$103:AN$103)</f>
        <v>21.96</v>
      </c>
      <c r="U98" s="37">
        <f>SUMPRODUCT(LTA!J98:AN98,LTA!J$102:AN$102,LTA!J$103:AN$103)</f>
        <v>57.83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760.33999999999992</v>
      </c>
      <c r="AB98" s="75">
        <f>-STOA!N98</f>
        <v>0</v>
      </c>
      <c r="AC98">
        <f t="shared" si="3"/>
        <v>19.766269155963798</v>
      </c>
      <c r="AD98">
        <f t="shared" si="4"/>
        <v>2226.4006803853763</v>
      </c>
      <c r="AE98">
        <f>'IDT-1'!B98</f>
        <v>13</v>
      </c>
      <c r="AF98" s="24"/>
      <c r="AG98">
        <f t="shared" si="5"/>
        <v>2239.4006803853763</v>
      </c>
      <c r="AI98" s="34">
        <f>PXIL!H98</f>
        <v>0</v>
      </c>
      <c r="AJ98" s="34">
        <f>PXIL!N98</f>
        <v>0</v>
      </c>
      <c r="AK98" s="34">
        <f>RTM_IEX!H98</f>
        <v>7.73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0.17333616999999971</v>
      </c>
      <c r="E99">
        <f t="shared" si="6"/>
        <v>0.32271453884143347</v>
      </c>
      <c r="F99">
        <f t="shared" si="6"/>
        <v>0</v>
      </c>
      <c r="G99">
        <f t="shared" si="6"/>
        <v>1.0333458202696597</v>
      </c>
      <c r="H99">
        <f t="shared" si="6"/>
        <v>0</v>
      </c>
      <c r="I99">
        <f t="shared" si="6"/>
        <v>2.0777686733338623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23.691665863147943</v>
      </c>
      <c r="P99" s="36">
        <f t="shared" si="6"/>
        <v>2.8361699999999952</v>
      </c>
      <c r="Q99" s="36">
        <f t="shared" si="6"/>
        <v>0.78149482350566435</v>
      </c>
      <c r="R99" s="38">
        <f t="shared" si="6"/>
        <v>0.49007387451407719</v>
      </c>
      <c r="S99" s="38">
        <f t="shared" si="6"/>
        <v>0</v>
      </c>
      <c r="T99" s="37">
        <f t="shared" si="6"/>
        <v>4.748289999999999</v>
      </c>
      <c r="U99" s="37">
        <f t="shared" si="6"/>
        <v>1.7226424999999994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9.9711149999999975</v>
      </c>
      <c r="AB99" s="75">
        <f t="shared" si="6"/>
        <v>0</v>
      </c>
      <c r="AC99">
        <f t="shared" si="6"/>
        <v>0.42852175302390766</v>
      </c>
      <c r="AD99">
        <f t="shared" si="6"/>
        <v>46.989485510588757</v>
      </c>
      <c r="AE99">
        <f t="shared" si="6"/>
        <v>0.31666850000000002</v>
      </c>
      <c r="AG99">
        <f t="shared" si="6"/>
        <v>47.306154010588756</v>
      </c>
      <c r="AI99">
        <f t="shared" si="6"/>
        <v>0</v>
      </c>
      <c r="AJ99">
        <f t="shared" si="6"/>
        <v>0</v>
      </c>
      <c r="AK99">
        <f t="shared" si="6"/>
        <v>0.20538999999999999</v>
      </c>
      <c r="AL99">
        <f t="shared" si="6"/>
        <v>-0.63600000000000001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45199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7.9953783939919116</v>
      </c>
      <c r="F3">
        <f>GT_Spot!Q3</f>
        <v>0</v>
      </c>
      <c r="G3">
        <f>PPCL_NG!Q3</f>
        <v>24.77</v>
      </c>
      <c r="H3">
        <f>PPCL_Spot!Q3</f>
        <v>0</v>
      </c>
      <c r="I3">
        <f>Bawana_NG!Q3</f>
        <v>54.54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711.97280276970537</v>
      </c>
      <c r="P3" s="36">
        <v>68.319999999999993</v>
      </c>
      <c r="Q3" s="36">
        <v>18.827459867799814</v>
      </c>
      <c r="R3" s="38">
        <v>0</v>
      </c>
      <c r="S3" s="38">
        <v>0</v>
      </c>
      <c r="T3" s="37">
        <f>SUMPRODUCT(LTA!J3:AN3,LTA!J$101:AN$101,LTA!J$104:AN$104)</f>
        <v>28.67</v>
      </c>
      <c r="U3" s="37">
        <f>SUMPRODUCT(LTA!J3:AN3,LTA!J$102:AN$102,LTA!J$104:AN$104)</f>
        <v>110.09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258.2</v>
      </c>
      <c r="AB3" s="75">
        <f>-STOA!O3</f>
        <v>0</v>
      </c>
      <c r="AC3">
        <f>SUMIF(B3:AB3,"&gt;0")*$AC$2-SUMIF(B3:AB3,"&lt;0")*($AC$2/(1-$AC$2))+SUMIF(AI3:AR3,"&gt;0")*$AC$2-SUMIF(AI3:AR3,"&lt;0")*($AC$2/(1-$AC$2))</f>
        <v>11.600532299220838</v>
      </c>
      <c r="AD3">
        <f>SUM(B3:AB3,AI3:AR3)-AC3</f>
        <v>1248.3843087322762</v>
      </c>
      <c r="AE3">
        <f>'IDT-1'!C3</f>
        <v>-85</v>
      </c>
      <c r="AF3" s="24"/>
      <c r="AG3">
        <f>SUM(AD3:AF3)</f>
        <v>1163.3843087322762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-29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7.9953783939919116</v>
      </c>
      <c r="F4">
        <f>GT_Spot!Q4</f>
        <v>0</v>
      </c>
      <c r="G4">
        <f>PPCL_NG!Q4</f>
        <v>24.77</v>
      </c>
      <c r="H4">
        <f>PPCL_Spot!Q4</f>
        <v>0</v>
      </c>
      <c r="I4">
        <f>Bawana_NG!Q4</f>
        <v>54.54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712.00078107774129</v>
      </c>
      <c r="P4" s="36">
        <v>68.319999999999993</v>
      </c>
      <c r="Q4" s="36">
        <v>18.827459867799814</v>
      </c>
      <c r="R4" s="38">
        <v>0</v>
      </c>
      <c r="S4" s="38">
        <v>0</v>
      </c>
      <c r="T4" s="37">
        <f>SUMPRODUCT(LTA!J4:AN4,LTA!J$101:AN$101,LTA!J$104:AN$104)</f>
        <v>29.01</v>
      </c>
      <c r="U4" s="37">
        <f>SUMPRODUCT(LTA!J4:AN4,LTA!J$102:AN$102,LTA!J$104:AN$104)</f>
        <v>110.25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258.2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11.543031615676187</v>
      </c>
      <c r="AD4">
        <f t="shared" ref="AD4:AD67" si="1">SUM(B4:AB4,AI4:AR4)-AC4</f>
        <v>1255.9697877238566</v>
      </c>
      <c r="AE4">
        <f>'IDT-1'!C4</f>
        <v>-105</v>
      </c>
      <c r="AF4" s="24"/>
      <c r="AG4">
        <f t="shared" ref="AG4:AG67" si="2">SUM(AD4:AF4)</f>
        <v>1150.9697877238566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-22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7.9953783939919116</v>
      </c>
      <c r="F5">
        <f>GT_Spot!Q5</f>
        <v>0</v>
      </c>
      <c r="G5">
        <f>PPCL_NG!Q5</f>
        <v>24.77</v>
      </c>
      <c r="H5">
        <f>PPCL_Spot!Q5</f>
        <v>0</v>
      </c>
      <c r="I5">
        <f>Bawana_NG!Q5</f>
        <v>54.54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697.37156135405121</v>
      </c>
      <c r="P5" s="36">
        <v>68.319999999999993</v>
      </c>
      <c r="Q5" s="36">
        <v>18.827459867799814</v>
      </c>
      <c r="R5" s="38">
        <v>0</v>
      </c>
      <c r="S5" s="38">
        <v>0</v>
      </c>
      <c r="T5" s="37">
        <f>SUMPRODUCT(LTA!J5:AN5,LTA!J$101:AN$101,LTA!J$104:AN$104)</f>
        <v>37.67</v>
      </c>
      <c r="U5" s="37">
        <f>SUMPRODUCT(LTA!J5:AN5,LTA!J$102:AN$102,LTA!J$104:AN$104)</f>
        <v>112.89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</v>
      </c>
      <c r="AA5" s="75">
        <f>STOA!I5</f>
        <v>258.2</v>
      </c>
      <c r="AB5" s="75">
        <f>-STOA!O5</f>
        <v>0</v>
      </c>
      <c r="AC5">
        <f t="shared" si="0"/>
        <v>11.63802826741845</v>
      </c>
      <c r="AD5">
        <f t="shared" si="1"/>
        <v>1238.5455713484246</v>
      </c>
      <c r="AE5">
        <f>'IDT-1'!C5</f>
        <v>-116.49</v>
      </c>
      <c r="AF5" s="24"/>
      <c r="AG5">
        <f t="shared" si="2"/>
        <v>1122.0555713484246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-31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7.9953783939919116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54.54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697.37156135405121</v>
      </c>
      <c r="P6" s="36">
        <v>68.319999999999993</v>
      </c>
      <c r="Q6" s="36">
        <v>18.827459867799814</v>
      </c>
      <c r="R6" s="38">
        <v>0</v>
      </c>
      <c r="S6" s="38">
        <v>0</v>
      </c>
      <c r="T6" s="37">
        <f>SUMPRODUCT(LTA!J6:AN6,LTA!J$101:AN$101,LTA!J$104:AN$104)</f>
        <v>38.01</v>
      </c>
      <c r="U6" s="37">
        <f>SUMPRODUCT(LTA!J6:AN6,LTA!J$102:AN$102,LTA!J$104:AN$104)</f>
        <v>113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</v>
      </c>
      <c r="AA6" s="75">
        <f>STOA!I6</f>
        <v>258.2</v>
      </c>
      <c r="AB6" s="75">
        <f>-STOA!O6</f>
        <v>0</v>
      </c>
      <c r="AC6">
        <f t="shared" si="0"/>
        <v>11.792916435295771</v>
      </c>
      <c r="AD6">
        <f t="shared" si="1"/>
        <v>1221.8406831805471</v>
      </c>
      <c r="AE6">
        <f>'IDT-1'!C6</f>
        <v>-116.31399999999999</v>
      </c>
      <c r="AF6" s="24"/>
      <c r="AG6">
        <f t="shared" si="2"/>
        <v>1105.526683180547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-28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7.9953783939919116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54.54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697.79104080601815</v>
      </c>
      <c r="P7" s="36">
        <v>68.319999999999993</v>
      </c>
      <c r="Q7" s="36">
        <v>18.827459867799814</v>
      </c>
      <c r="R7" s="38">
        <v>0</v>
      </c>
      <c r="S7" s="38">
        <v>0</v>
      </c>
      <c r="T7" s="37">
        <f>SUMPRODUCT(LTA!J7:AN7,LTA!J$101:AN$101,LTA!J$104:AN$104)</f>
        <v>39.01</v>
      </c>
      <c r="U7" s="37">
        <f>SUMPRODUCT(LTA!J7:AN7,LTA!J$102:AN$102,LTA!J$104:AN$104)</f>
        <v>113.09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-70</v>
      </c>
      <c r="AA7" s="75">
        <f>STOA!I7</f>
        <v>258.2</v>
      </c>
      <c r="AB7" s="75">
        <f>-STOA!O7</f>
        <v>0</v>
      </c>
      <c r="AC7">
        <f t="shared" si="0"/>
        <v>12.241228103060649</v>
      </c>
      <c r="AD7">
        <f t="shared" si="1"/>
        <v>1173.9018509647492</v>
      </c>
      <c r="AE7">
        <f>'IDT-1'!C7</f>
        <v>-83.995000000000005</v>
      </c>
      <c r="AF7" s="24"/>
      <c r="AG7">
        <f t="shared" si="2"/>
        <v>1089.9068509647491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-32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7.9953783939919116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54.54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700.67404346645912</v>
      </c>
      <c r="P8" s="36">
        <v>68.319999999999993</v>
      </c>
      <c r="Q8" s="36">
        <v>18.827459867799814</v>
      </c>
      <c r="R8" s="38">
        <v>0</v>
      </c>
      <c r="S8" s="38">
        <v>0</v>
      </c>
      <c r="T8" s="37">
        <f>SUMPRODUCT(LTA!J8:AN8,LTA!J$101:AN$101,LTA!J$104:AN$104)</f>
        <v>40.01</v>
      </c>
      <c r="U8" s="37">
        <f>SUMPRODUCT(LTA!J8:AN8,LTA!J$102:AN$102,LTA!J$104:AN$104)</f>
        <v>113.46000000000001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-110</v>
      </c>
      <c r="AA8" s="75">
        <f>STOA!I8</f>
        <v>258.2</v>
      </c>
      <c r="AB8" s="75">
        <f>-STOA!O8</f>
        <v>0</v>
      </c>
      <c r="AC8">
        <f t="shared" si="0"/>
        <v>12.553876479660584</v>
      </c>
      <c r="AD8">
        <f t="shared" si="1"/>
        <v>1146.8422052485901</v>
      </c>
      <c r="AE8">
        <f>'IDT-1'!C8</f>
        <v>-69.548000000000002</v>
      </c>
      <c r="AF8" s="24"/>
      <c r="AG8">
        <f t="shared" si="2"/>
        <v>1077.2942052485901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-23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8.1177197416456046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54.540000000000006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704.69236788531873</v>
      </c>
      <c r="P9" s="36">
        <v>68.319999999999993</v>
      </c>
      <c r="Q9" s="36">
        <v>18.827459867799814</v>
      </c>
      <c r="R9" s="38">
        <v>0</v>
      </c>
      <c r="S9" s="38">
        <v>0</v>
      </c>
      <c r="T9" s="37">
        <f>SUMPRODUCT(LTA!J9:AN9,LTA!J$101:AN$101,LTA!J$104:AN$104)</f>
        <v>40.340000000000003</v>
      </c>
      <c r="U9" s="37">
        <f>SUMPRODUCT(LTA!J9:AN9,LTA!J$102:AN$102,LTA!J$104:AN$104)</f>
        <v>113.59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-125</v>
      </c>
      <c r="AA9" s="75">
        <f>STOA!I9</f>
        <v>258.2</v>
      </c>
      <c r="AB9" s="75">
        <f>-STOA!O9</f>
        <v>0</v>
      </c>
      <c r="AC9">
        <f t="shared" si="0"/>
        <v>12.736412378761027</v>
      </c>
      <c r="AD9">
        <f t="shared" si="1"/>
        <v>1135.260335116003</v>
      </c>
      <c r="AE9">
        <f>'IDT-1'!C9</f>
        <v>-68.739999999999995</v>
      </c>
      <c r="AF9" s="24"/>
      <c r="AG9">
        <f t="shared" si="2"/>
        <v>1066.520335116003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-24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8.1177197416456046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44.997895622895612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704.19693692323131</v>
      </c>
      <c r="P10" s="36">
        <v>68.319999999999993</v>
      </c>
      <c r="Q10" s="36">
        <v>18.827459867799814</v>
      </c>
      <c r="R10" s="38">
        <v>0</v>
      </c>
      <c r="S10" s="38">
        <v>0</v>
      </c>
      <c r="T10" s="37">
        <f>SUMPRODUCT(LTA!J10:AN10,LTA!J$101:AN$101,LTA!J$104:AN$104)</f>
        <v>41.01</v>
      </c>
      <c r="U10" s="37">
        <f>SUMPRODUCT(LTA!J10:AN10,LTA!J$102:AN$102,LTA!J$104:AN$104)</f>
        <v>117.13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-160</v>
      </c>
      <c r="AA10" s="75">
        <f>STOA!I10</f>
        <v>258.2</v>
      </c>
      <c r="AB10" s="75">
        <f>-STOA!O10</f>
        <v>0</v>
      </c>
      <c r="AC10">
        <f t="shared" si="0"/>
        <v>12.960352020964194</v>
      </c>
      <c r="AD10">
        <f t="shared" si="1"/>
        <v>1098.2088601346081</v>
      </c>
      <c r="AE10">
        <f>'IDT-1'!C10</f>
        <v>-47.192</v>
      </c>
      <c r="AF10" s="24"/>
      <c r="AG10">
        <f t="shared" si="2"/>
        <v>1051.0168601346081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8.1177197416456046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45.927902452390725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703.46791829924473</v>
      </c>
      <c r="P11" s="36">
        <v>68.319999999999993</v>
      </c>
      <c r="Q11" s="36">
        <v>18.827459867799814</v>
      </c>
      <c r="R11" s="38">
        <v>0</v>
      </c>
      <c r="S11" s="38">
        <v>0</v>
      </c>
      <c r="T11" s="37">
        <f>SUMPRODUCT(LTA!J11:AN11,LTA!J$101:AN$101,LTA!J$104:AN$104)</f>
        <v>41.34</v>
      </c>
      <c r="U11" s="37">
        <f>SUMPRODUCT(LTA!J11:AN11,LTA!J$102:AN$102,LTA!J$104:AN$104)</f>
        <v>117.06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-105</v>
      </c>
      <c r="AA11" s="75">
        <f>STOA!I11</f>
        <v>258.2</v>
      </c>
      <c r="AB11" s="75">
        <f>-STOA!O11</f>
        <v>0</v>
      </c>
      <c r="AC11">
        <f t="shared" si="0"/>
        <v>12.618161743807052</v>
      </c>
      <c r="AD11">
        <f t="shared" si="1"/>
        <v>1138.0120386172737</v>
      </c>
      <c r="AE11">
        <f>'IDT-1'!C11</f>
        <v>-121.45</v>
      </c>
      <c r="AF11" s="24"/>
      <c r="AG11">
        <f t="shared" si="2"/>
        <v>1016.5620386172736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-36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8.1177197416456046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45.927902452390725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703.46791829924473</v>
      </c>
      <c r="P12" s="36">
        <v>68.319999999999993</v>
      </c>
      <c r="Q12" s="36">
        <v>18.827459867799814</v>
      </c>
      <c r="R12" s="38">
        <v>0</v>
      </c>
      <c r="S12" s="38">
        <v>0</v>
      </c>
      <c r="T12" s="37">
        <f>SUMPRODUCT(LTA!J12:AN12,LTA!J$101:AN$101,LTA!J$104:AN$104)</f>
        <v>41.01</v>
      </c>
      <c r="U12" s="37">
        <f>SUMPRODUCT(LTA!J12:AN12,LTA!J$102:AN$102,LTA!J$104:AN$104)</f>
        <v>117.03999999999999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-160</v>
      </c>
      <c r="AA12" s="75">
        <f>STOA!I12</f>
        <v>258.2</v>
      </c>
      <c r="AB12" s="75">
        <f>-STOA!O12</f>
        <v>0</v>
      </c>
      <c r="AC12">
        <f t="shared" si="0"/>
        <v>13.138891267616577</v>
      </c>
      <c r="AD12">
        <f t="shared" si="1"/>
        <v>1078.1413090934643</v>
      </c>
      <c r="AE12">
        <f>'IDT-1'!C12</f>
        <v>-80.56</v>
      </c>
      <c r="AF12" s="24"/>
      <c r="AG12">
        <f t="shared" si="2"/>
        <v>997.58130909346437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8.1177197416456046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45.67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695.08738946371341</v>
      </c>
      <c r="P13" s="36">
        <v>68.319999999999993</v>
      </c>
      <c r="Q13" s="36">
        <v>18.827459867799814</v>
      </c>
      <c r="R13" s="38">
        <v>0</v>
      </c>
      <c r="S13" s="38">
        <v>0</v>
      </c>
      <c r="T13" s="37">
        <f>SUMPRODUCT(LTA!J13:AN13,LTA!J$101:AN$101,LTA!J$104:AN$104)</f>
        <v>40.950000000000003</v>
      </c>
      <c r="U13" s="37">
        <f>SUMPRODUCT(LTA!J13:AN13,LTA!J$102:AN$102,LTA!J$104:AN$104)</f>
        <v>117.1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-195</v>
      </c>
      <c r="AA13" s="75">
        <f>STOA!I13</f>
        <v>258.2</v>
      </c>
      <c r="AB13" s="75">
        <f>-STOA!O13</f>
        <v>0</v>
      </c>
      <c r="AC13">
        <f t="shared" si="0"/>
        <v>13.27594813281555</v>
      </c>
      <c r="AD13">
        <f t="shared" si="1"/>
        <v>1045.3658209403434</v>
      </c>
      <c r="AE13">
        <f>'IDT-1'!C13</f>
        <v>-53.767000000000003</v>
      </c>
      <c r="AF13" s="24"/>
      <c r="AG13">
        <f t="shared" si="2"/>
        <v>991.59882094034333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-29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8.1177197416456046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48.527754176500537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692.0941936806621</v>
      </c>
      <c r="P14" s="36">
        <v>68.319999999999993</v>
      </c>
      <c r="Q14" s="36">
        <v>18.827459867799814</v>
      </c>
      <c r="R14" s="38">
        <v>0</v>
      </c>
      <c r="S14" s="38">
        <v>0</v>
      </c>
      <c r="T14" s="37">
        <f>SUMPRODUCT(LTA!J14:AN14,LTA!J$101:AN$101,LTA!J$104:AN$104)</f>
        <v>34.03</v>
      </c>
      <c r="U14" s="37">
        <f>SUMPRODUCT(LTA!J14:AN14,LTA!J$102:AN$102,LTA!J$104:AN$104)</f>
        <v>117.22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-230</v>
      </c>
      <c r="AA14" s="75">
        <f>STOA!I14</f>
        <v>258.2</v>
      </c>
      <c r="AB14" s="75">
        <f>-STOA!O14</f>
        <v>0</v>
      </c>
      <c r="AC14">
        <f t="shared" si="0"/>
        <v>13.507894454910348</v>
      </c>
      <c r="AD14">
        <f t="shared" si="1"/>
        <v>1005.1984330116976</v>
      </c>
      <c r="AE14">
        <f>'IDT-1'!C14</f>
        <v>-37.256</v>
      </c>
      <c r="AF14" s="24"/>
      <c r="AG14">
        <f t="shared" si="2"/>
        <v>967.94243301169763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-27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8.1177197416456046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48.527754176500537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691.81118513034539</v>
      </c>
      <c r="P15" s="36">
        <v>68.319999999999993</v>
      </c>
      <c r="Q15" s="36">
        <v>18.827459867799814</v>
      </c>
      <c r="R15" s="38">
        <v>0</v>
      </c>
      <c r="S15" s="38">
        <v>0</v>
      </c>
      <c r="T15" s="37">
        <f>SUMPRODUCT(LTA!J15:AN15,LTA!J$101:AN$101,LTA!J$104:AN$104)</f>
        <v>33.47</v>
      </c>
      <c r="U15" s="37">
        <f>SUMPRODUCT(LTA!J15:AN15,LTA!J$102:AN$102,LTA!J$104:AN$104)</f>
        <v>112.46000000000001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-285</v>
      </c>
      <c r="AA15" s="75">
        <f>STOA!I15</f>
        <v>221.73000000000002</v>
      </c>
      <c r="AB15" s="75">
        <f>-STOA!O15</f>
        <v>0</v>
      </c>
      <c r="AC15">
        <f t="shared" si="0"/>
        <v>13.386239550289032</v>
      </c>
      <c r="AD15">
        <f t="shared" si="1"/>
        <v>935.24707936600237</v>
      </c>
      <c r="AE15">
        <f>'IDT-1'!C15</f>
        <v>-8.0440000000000005</v>
      </c>
      <c r="AF15" s="24"/>
      <c r="AG15">
        <f t="shared" si="2"/>
        <v>927.20307936600238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8.1177197416456046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48.527754176500537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688.1809181560053</v>
      </c>
      <c r="P16" s="36">
        <v>68.319999999999993</v>
      </c>
      <c r="Q16" s="36">
        <v>18.827459867799814</v>
      </c>
      <c r="R16" s="38">
        <v>0</v>
      </c>
      <c r="S16" s="38">
        <v>0</v>
      </c>
      <c r="T16" s="37">
        <f>SUMPRODUCT(LTA!J16:AN16,LTA!J$101:AN$101,LTA!J$104:AN$104)</f>
        <v>33.450000000000003</v>
      </c>
      <c r="U16" s="37">
        <f>SUMPRODUCT(LTA!J16:AN16,LTA!J$102:AN$102,LTA!J$104:AN$104)</f>
        <v>112.56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-305</v>
      </c>
      <c r="AA16" s="75">
        <f>STOA!I16</f>
        <v>221.73000000000002</v>
      </c>
      <c r="AB16" s="75">
        <f>-STOA!O16</f>
        <v>0</v>
      </c>
      <c r="AC16">
        <f t="shared" si="0"/>
        <v>13.532559751358747</v>
      </c>
      <c r="AD16">
        <f t="shared" si="1"/>
        <v>911.55049219059265</v>
      </c>
      <c r="AE16">
        <f>'IDT-1'!C16</f>
        <v>0</v>
      </c>
      <c r="AF16" s="24"/>
      <c r="AG16">
        <f t="shared" si="2"/>
        <v>911.55049219059265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8.1177197416456046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48.527754176500537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695.93820920437327</v>
      </c>
      <c r="P17" s="36">
        <v>68.319999999999993</v>
      </c>
      <c r="Q17" s="36">
        <v>18.827459867799814</v>
      </c>
      <c r="R17" s="38">
        <v>0</v>
      </c>
      <c r="S17" s="38">
        <v>0</v>
      </c>
      <c r="T17" s="37">
        <f>SUMPRODUCT(LTA!J17:AN17,LTA!J$101:AN$101,LTA!J$104:AN$104)</f>
        <v>33.43</v>
      </c>
      <c r="U17" s="37">
        <f>SUMPRODUCT(LTA!J17:AN17,LTA!J$102:AN$102,LTA!J$104:AN$104)</f>
        <v>112.74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-320</v>
      </c>
      <c r="AA17" s="75">
        <f>STOA!I17</f>
        <v>221.73000000000002</v>
      </c>
      <c r="AB17" s="75">
        <f>-STOA!O17</f>
        <v>0</v>
      </c>
      <c r="AC17">
        <f t="shared" si="0"/>
        <v>13.735403825417311</v>
      </c>
      <c r="AD17">
        <f t="shared" si="1"/>
        <v>904.26493916490199</v>
      </c>
      <c r="AE17">
        <f>'IDT-1'!C17</f>
        <v>0</v>
      </c>
      <c r="AF17" s="24"/>
      <c r="AG17">
        <f t="shared" si="2"/>
        <v>904.26493916490199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8.1177197416456046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48.527754176500537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602.0601398124345</v>
      </c>
      <c r="P18" s="36">
        <v>68.319999999999993</v>
      </c>
      <c r="Q18" s="36">
        <v>18.827459867799814</v>
      </c>
      <c r="R18" s="38">
        <v>0</v>
      </c>
      <c r="S18" s="38">
        <v>0</v>
      </c>
      <c r="T18" s="37">
        <f>SUMPRODUCT(LTA!J18:AN18,LTA!J$101:AN$101,LTA!J$104:AN$104)</f>
        <v>33.4</v>
      </c>
      <c r="U18" s="37">
        <f>SUMPRODUCT(LTA!J18:AN18,LTA!J$102:AN$102,LTA!J$104:AN$104)</f>
        <v>112.92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-239</v>
      </c>
      <c r="AA18" s="75">
        <f>STOA!I18</f>
        <v>221.73000000000002</v>
      </c>
      <c r="AB18" s="75">
        <f>-STOA!O18</f>
        <v>0</v>
      </c>
      <c r="AC18">
        <f t="shared" si="0"/>
        <v>12.191468485470427</v>
      </c>
      <c r="AD18">
        <f t="shared" si="1"/>
        <v>893.08080511290996</v>
      </c>
      <c r="AE18">
        <f>'IDT-1'!C18</f>
        <v>0</v>
      </c>
      <c r="AF18" s="24"/>
      <c r="AG18">
        <f t="shared" si="2"/>
        <v>893.08080511290996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8.1177197416456046</v>
      </c>
      <c r="F19">
        <f>GT_Spot!Q19</f>
        <v>0</v>
      </c>
      <c r="G19">
        <f>PPCL_NG!Q19</f>
        <v>24.77</v>
      </c>
      <c r="H19">
        <f>PPCL_Spot!Q19</f>
        <v>0</v>
      </c>
      <c r="I19">
        <f>Bawana_NG!Q19</f>
        <v>48.527754176500537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591.14967826920872</v>
      </c>
      <c r="P19" s="36">
        <v>68.319999999999993</v>
      </c>
      <c r="Q19" s="36">
        <v>18.827459867799814</v>
      </c>
      <c r="R19" s="38">
        <v>0</v>
      </c>
      <c r="S19" s="38">
        <v>0</v>
      </c>
      <c r="T19" s="37">
        <f>SUMPRODUCT(LTA!J19:AN19,LTA!J$101:AN$101,LTA!J$104:AN$104)</f>
        <v>33.380000000000003</v>
      </c>
      <c r="U19" s="37">
        <f>SUMPRODUCT(LTA!J19:AN19,LTA!J$102:AN$102,LTA!J$104:AN$104)</f>
        <v>112.97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-99</v>
      </c>
      <c r="AA19" s="75">
        <f>STOA!I19</f>
        <v>221.73000000000002</v>
      </c>
      <c r="AB19" s="75">
        <f>-STOA!O19</f>
        <v>-130</v>
      </c>
      <c r="AC19">
        <f t="shared" si="0"/>
        <v>12.00693914866809</v>
      </c>
      <c r="AD19">
        <f t="shared" si="1"/>
        <v>892.38487290648675</v>
      </c>
      <c r="AE19">
        <f>'IDT-1'!C19</f>
        <v>0</v>
      </c>
      <c r="AF19" s="24"/>
      <c r="AG19">
        <f t="shared" si="2"/>
        <v>892.38487290648675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8.1177197416456046</v>
      </c>
      <c r="F20">
        <f>GT_Spot!Q20</f>
        <v>0</v>
      </c>
      <c r="G20">
        <f>PPCL_NG!Q20</f>
        <v>24.77</v>
      </c>
      <c r="H20">
        <f>PPCL_Spot!Q20</f>
        <v>0</v>
      </c>
      <c r="I20">
        <f>Bawana_NG!Q20</f>
        <v>48.527754176500537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593.52542637663771</v>
      </c>
      <c r="P20" s="36">
        <v>68.319999999999993</v>
      </c>
      <c r="Q20" s="36">
        <v>18.827459867799814</v>
      </c>
      <c r="R20" s="38">
        <v>0</v>
      </c>
      <c r="S20" s="38">
        <v>0</v>
      </c>
      <c r="T20" s="37">
        <f>SUMPRODUCT(LTA!J20:AN20,LTA!J$101:AN$101,LTA!J$104:AN$104)</f>
        <v>33.36</v>
      </c>
      <c r="U20" s="37">
        <f>SUMPRODUCT(LTA!J20:AN20,LTA!J$102:AN$102,LTA!J$104:AN$104)</f>
        <v>112.87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-109</v>
      </c>
      <c r="AA20" s="75">
        <f>STOA!I20</f>
        <v>221.73000000000002</v>
      </c>
      <c r="AB20" s="75">
        <f>-STOA!O20</f>
        <v>-130</v>
      </c>
      <c r="AC20">
        <f t="shared" si="0"/>
        <v>12.11557100723542</v>
      </c>
      <c r="AD20">
        <f t="shared" si="1"/>
        <v>884.53198915534847</v>
      </c>
      <c r="AE20">
        <f>'IDT-1'!C20</f>
        <v>0</v>
      </c>
      <c r="AF20" s="24"/>
      <c r="AG20">
        <f t="shared" si="2"/>
        <v>884.53198915534847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5.1326000000000001</v>
      </c>
      <c r="E21">
        <f>GT_NG!Q21</f>
        <v>7.9953783939919116</v>
      </c>
      <c r="F21">
        <f>GT_Spot!Q21</f>
        <v>0</v>
      </c>
      <c r="G21">
        <f>PPCL_NG!Q21</f>
        <v>24.77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625.2364362748383</v>
      </c>
      <c r="P21" s="36">
        <v>68.319999999999993</v>
      </c>
      <c r="Q21" s="36">
        <v>18.827459867799814</v>
      </c>
      <c r="R21" s="38">
        <v>0</v>
      </c>
      <c r="S21" s="38">
        <v>0</v>
      </c>
      <c r="T21" s="37">
        <f>SUMPRODUCT(LTA!J21:AN21,LTA!J$101:AN$101,LTA!J$104:AN$104)</f>
        <v>32.72</v>
      </c>
      <c r="U21" s="37">
        <f>SUMPRODUCT(LTA!J21:AN21,LTA!J$102:AN$102,LTA!J$104:AN$104)</f>
        <v>112.66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-144</v>
      </c>
      <c r="AA21" s="75">
        <f>STOA!I21</f>
        <v>221.73000000000002</v>
      </c>
      <c r="AB21" s="75">
        <f>-STOA!O21</f>
        <v>-130</v>
      </c>
      <c r="AC21">
        <f t="shared" si="0"/>
        <v>12.692699673757065</v>
      </c>
      <c r="AD21">
        <f t="shared" si="1"/>
        <v>879.22692903937354</v>
      </c>
      <c r="AE21">
        <f>'IDT-1'!C21</f>
        <v>0</v>
      </c>
      <c r="AF21" s="24"/>
      <c r="AG21">
        <f t="shared" si="2"/>
        <v>879.22692903937354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5.1326000000000001</v>
      </c>
      <c r="E22">
        <f>GT_NG!Q22</f>
        <v>7.9953783939919116</v>
      </c>
      <c r="F22">
        <f>GT_Spot!Q22</f>
        <v>0</v>
      </c>
      <c r="G22">
        <f>PPCL_NG!Q22</f>
        <v>24.77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625.2365189270223</v>
      </c>
      <c r="P22" s="36">
        <v>68.319999999999993</v>
      </c>
      <c r="Q22" s="36">
        <v>18.827459867799814</v>
      </c>
      <c r="R22" s="38">
        <v>0</v>
      </c>
      <c r="S22" s="38">
        <v>0</v>
      </c>
      <c r="T22" s="37">
        <f>SUMPRODUCT(LTA!J22:AN22,LTA!J$101:AN$101,LTA!J$104:AN$104)</f>
        <v>41.67</v>
      </c>
      <c r="U22" s="37">
        <f>SUMPRODUCT(LTA!J22:AN22,LTA!J$102:AN$102,LTA!J$104:AN$104)</f>
        <v>117.42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-159</v>
      </c>
      <c r="AA22" s="75">
        <f>STOA!I22</f>
        <v>221.73000000000002</v>
      </c>
      <c r="AB22" s="75">
        <f>-STOA!O22</f>
        <v>-130</v>
      </c>
      <c r="AC22">
        <f t="shared" si="0"/>
        <v>12.946520313929216</v>
      </c>
      <c r="AD22">
        <f t="shared" si="1"/>
        <v>877.68319105138517</v>
      </c>
      <c r="AE22">
        <f>'IDT-1'!C22</f>
        <v>0</v>
      </c>
      <c r="AF22" s="24"/>
      <c r="AG22">
        <f t="shared" si="2"/>
        <v>877.68319105138517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5.1326000000000001</v>
      </c>
      <c r="E23">
        <f>GT_NG!Q23</f>
        <v>7.9953783939919116</v>
      </c>
      <c r="F23">
        <f>GT_Spot!Q23</f>
        <v>0</v>
      </c>
      <c r="G23">
        <f>PPCL_NG!Q23</f>
        <v>24.968389136184761</v>
      </c>
      <c r="H23">
        <f>PPCL_Spot!Q23</f>
        <v>0</v>
      </c>
      <c r="I23">
        <f>Bawana_NG!Q23</f>
        <v>48.527754176500537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595.26822508910277</v>
      </c>
      <c r="P23" s="36">
        <v>68.319999999999993</v>
      </c>
      <c r="Q23" s="36">
        <v>18.827459867799814</v>
      </c>
      <c r="R23" s="38">
        <v>0</v>
      </c>
      <c r="S23" s="38">
        <v>0</v>
      </c>
      <c r="T23" s="37">
        <f>SUMPRODUCT(LTA!J23:AN23,LTA!J$101:AN$101,LTA!J$104:AN$104)</f>
        <v>40.67</v>
      </c>
      <c r="U23" s="37">
        <f>SUMPRODUCT(LTA!J23:AN23,LTA!J$102:AN$102,LTA!J$104:AN$104)</f>
        <v>116.89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-118</v>
      </c>
      <c r="AA23" s="75">
        <f>STOA!I23</f>
        <v>221.73000000000002</v>
      </c>
      <c r="AB23" s="75">
        <f>-STOA!O23</f>
        <v>-148</v>
      </c>
      <c r="AC23">
        <f t="shared" si="0"/>
        <v>12.466884219543457</v>
      </c>
      <c r="AD23">
        <f t="shared" si="1"/>
        <v>869.86292244403637</v>
      </c>
      <c r="AE23">
        <f>'IDT-1'!C23</f>
        <v>0</v>
      </c>
      <c r="AF23" s="24"/>
      <c r="AG23">
        <f t="shared" si="2"/>
        <v>869.86292244403637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5.1326000000000001</v>
      </c>
      <c r="E24">
        <f>GT_NG!Q24</f>
        <v>7.9953783939919116</v>
      </c>
      <c r="F24">
        <f>GT_Spot!Q24</f>
        <v>0</v>
      </c>
      <c r="G24">
        <f>PPCL_NG!Q24</f>
        <v>24.968389136184761</v>
      </c>
      <c r="H24">
        <f>PPCL_Spot!Q24</f>
        <v>0</v>
      </c>
      <c r="I24">
        <f>Bawana_NG!Q24</f>
        <v>48.527754176500537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618.23390178310103</v>
      </c>
      <c r="P24" s="36">
        <v>68.319999999999993</v>
      </c>
      <c r="Q24" s="36">
        <v>18.827459867799814</v>
      </c>
      <c r="R24" s="38">
        <v>0</v>
      </c>
      <c r="S24" s="38">
        <v>0</v>
      </c>
      <c r="T24" s="37">
        <f>SUMPRODUCT(LTA!J24:AN24,LTA!J$101:AN$101,LTA!J$104:AN$104)</f>
        <v>38.67</v>
      </c>
      <c r="U24" s="37">
        <f>SUMPRODUCT(LTA!J24:AN24,LTA!J$102:AN$102,LTA!J$104:AN$104)</f>
        <v>116.42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-144</v>
      </c>
      <c r="AA24" s="75">
        <f>STOA!I24</f>
        <v>221.73000000000002</v>
      </c>
      <c r="AB24" s="75">
        <f>-STOA!O24</f>
        <v>-148</v>
      </c>
      <c r="AC24">
        <f t="shared" si="0"/>
        <v>12.878077490027721</v>
      </c>
      <c r="AD24">
        <f t="shared" si="1"/>
        <v>863.94740586755017</v>
      </c>
      <c r="AE24">
        <f>'IDT-1'!C24</f>
        <v>0</v>
      </c>
      <c r="AF24" s="24"/>
      <c r="AG24">
        <f t="shared" si="2"/>
        <v>863.94740586755017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5.1326000000000001</v>
      </c>
      <c r="E25">
        <f>GT_NG!Q25</f>
        <v>7.9953783939919116</v>
      </c>
      <c r="F25">
        <f>GT_Spot!Q25</f>
        <v>0</v>
      </c>
      <c r="G25">
        <f>PPCL_NG!Q25</f>
        <v>24.968389136184761</v>
      </c>
      <c r="H25">
        <f>PPCL_Spot!Q25</f>
        <v>0</v>
      </c>
      <c r="I25">
        <f>Bawana_NG!Q25</f>
        <v>45.67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685.70610648243394</v>
      </c>
      <c r="P25" s="36">
        <v>68.319999999999993</v>
      </c>
      <c r="Q25" s="36">
        <v>18.827459867799814</v>
      </c>
      <c r="R25" s="38">
        <v>0</v>
      </c>
      <c r="S25" s="38">
        <v>0</v>
      </c>
      <c r="T25" s="37">
        <f>SUMPRODUCT(LTA!J25:AN25,LTA!J$101:AN$101,LTA!J$104:AN$104)</f>
        <v>38.01</v>
      </c>
      <c r="U25" s="37">
        <f>SUMPRODUCT(LTA!J25:AN25,LTA!J$102:AN$102,LTA!J$104:AN$104)</f>
        <v>116.09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-238</v>
      </c>
      <c r="AA25" s="75">
        <f>STOA!I25</f>
        <v>221.73000000000002</v>
      </c>
      <c r="AB25" s="75">
        <f>-STOA!O25</f>
        <v>-148</v>
      </c>
      <c r="AC25">
        <f t="shared" si="0"/>
        <v>14.272516641715008</v>
      </c>
      <c r="AD25">
        <f t="shared" si="1"/>
        <v>832.17741723869551</v>
      </c>
      <c r="AE25">
        <f>'IDT-1'!C25</f>
        <v>0</v>
      </c>
      <c r="AF25" s="24"/>
      <c r="AG25">
        <f t="shared" si="2"/>
        <v>832.17741723869551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5.1326000000000001</v>
      </c>
      <c r="E26">
        <f>GT_NG!Q26</f>
        <v>7.9953783939919116</v>
      </c>
      <c r="F26">
        <f>GT_Spot!Q26</f>
        <v>0</v>
      </c>
      <c r="G26">
        <f>PPCL_NG!Q26</f>
        <v>24.968389136184761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686.83430451470394</v>
      </c>
      <c r="P26" s="36">
        <v>68.319999999999993</v>
      </c>
      <c r="Q26" s="36">
        <v>18.827459867799814</v>
      </c>
      <c r="R26" s="38">
        <v>0</v>
      </c>
      <c r="S26" s="38">
        <v>0</v>
      </c>
      <c r="T26" s="37">
        <f>SUMPRODUCT(LTA!J26:AN26,LTA!J$101:AN$101,LTA!J$104:AN$104)</f>
        <v>36.340000000000003</v>
      </c>
      <c r="U26" s="37">
        <f>SUMPRODUCT(LTA!J26:AN26,LTA!J$102:AN$102,LTA!J$104:AN$104)</f>
        <v>115.42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-243</v>
      </c>
      <c r="AA26" s="75">
        <f>STOA!I26</f>
        <v>221.73000000000002</v>
      </c>
      <c r="AB26" s="75">
        <f>-STOA!O26</f>
        <v>-148</v>
      </c>
      <c r="AC26">
        <f t="shared" si="0"/>
        <v>14.308512963590996</v>
      </c>
      <c r="AD26">
        <f t="shared" si="1"/>
        <v>826.18752140148013</v>
      </c>
      <c r="AE26">
        <f>'IDT-1'!C26</f>
        <v>0</v>
      </c>
      <c r="AF26" s="24"/>
      <c r="AG26">
        <f t="shared" si="2"/>
        <v>826.18752140148013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2.7995999999999999</v>
      </c>
      <c r="E27">
        <f>GT_NG!Q27</f>
        <v>7.9953783939919116</v>
      </c>
      <c r="F27">
        <f>GT_Spot!Q27</f>
        <v>0</v>
      </c>
      <c r="G27">
        <f>PPCL_NG!Q27</f>
        <v>24.968389136184761</v>
      </c>
      <c r="H27">
        <f>PPCL_Spot!Q27</f>
        <v>0</v>
      </c>
      <c r="I27">
        <f>Bawana_NG!Q27</f>
        <v>44.997895622895612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691.82216999229604</v>
      </c>
      <c r="P27" s="36">
        <v>68.319999999999993</v>
      </c>
      <c r="Q27" s="36">
        <v>18.827459867799814</v>
      </c>
      <c r="R27" s="38">
        <v>0.28000000000000003</v>
      </c>
      <c r="S27" s="38">
        <v>0</v>
      </c>
      <c r="T27" s="37">
        <f>SUMPRODUCT(LTA!J27:AN27,LTA!J$101:AN$101,LTA!J$104:AN$104)</f>
        <v>35.01</v>
      </c>
      <c r="U27" s="37">
        <f>SUMPRODUCT(LTA!J27:AN27,LTA!J$102:AN$102,LTA!J$104:AN$104)</f>
        <v>115.13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-165</v>
      </c>
      <c r="AA27" s="75">
        <f>STOA!I27</f>
        <v>184.89999999999998</v>
      </c>
      <c r="AB27" s="75">
        <f>-STOA!O27</f>
        <v>-148</v>
      </c>
      <c r="AC27">
        <f t="shared" si="0"/>
        <v>13.295301772963015</v>
      </c>
      <c r="AD27">
        <f t="shared" si="1"/>
        <v>868.75559124020515</v>
      </c>
      <c r="AE27">
        <f>'IDT-1'!C27</f>
        <v>0</v>
      </c>
      <c r="AF27" s="24"/>
      <c r="AG27">
        <f t="shared" si="2"/>
        <v>868.75559124020515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2.7995999999999999</v>
      </c>
      <c r="E28">
        <f>GT_NG!Q28</f>
        <v>7.9953783939919116</v>
      </c>
      <c r="F28">
        <f>GT_Spot!Q28</f>
        <v>0</v>
      </c>
      <c r="G28">
        <f>PPCL_NG!Q28</f>
        <v>24.968389136184761</v>
      </c>
      <c r="H28">
        <f>PPCL_Spot!Q28</f>
        <v>0</v>
      </c>
      <c r="I28">
        <f>Bawana_NG!Q28</f>
        <v>44.997895622895612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703.64312724325339</v>
      </c>
      <c r="P28" s="36">
        <v>68.319999999999993</v>
      </c>
      <c r="Q28" s="36">
        <v>18.827459867799814</v>
      </c>
      <c r="R28" s="38">
        <v>1.1173396674584324</v>
      </c>
      <c r="S28" s="38">
        <v>0</v>
      </c>
      <c r="T28" s="37">
        <f>SUMPRODUCT(LTA!J28:AN28,LTA!J$101:AN$101,LTA!J$104:AN$104)</f>
        <v>36.019999999999996</v>
      </c>
      <c r="U28" s="37">
        <f>SUMPRODUCT(LTA!J28:AN28,LTA!J$102:AN$102,LTA!J$104:AN$104)</f>
        <v>115.75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184.89999999999998</v>
      </c>
      <c r="AB28" s="75">
        <f>-STOA!O28</f>
        <v>-148</v>
      </c>
      <c r="AC28">
        <f t="shared" si="0"/>
        <v>13.35001376566751</v>
      </c>
      <c r="AD28">
        <f t="shared" si="1"/>
        <v>890.98917616591632</v>
      </c>
      <c r="AE28">
        <f>'IDT-1'!C28</f>
        <v>0</v>
      </c>
      <c r="AF28" s="24"/>
      <c r="AG28">
        <f t="shared" si="2"/>
        <v>890.98917616591632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7.9953783939919116</v>
      </c>
      <c r="F29">
        <f>GT_Spot!Q29</f>
        <v>0</v>
      </c>
      <c r="G29">
        <f>PPCL_NG!Q29</f>
        <v>24.968389136184761</v>
      </c>
      <c r="H29">
        <f>PPCL_Spot!Q29</f>
        <v>0</v>
      </c>
      <c r="I29">
        <f>Bawana_NG!Q29</f>
        <v>44.997895622895612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708.65900603007367</v>
      </c>
      <c r="P29" s="36">
        <v>68.319999999999993</v>
      </c>
      <c r="Q29" s="36">
        <v>18.827459867799814</v>
      </c>
      <c r="R29" s="38">
        <v>3.3473433782712134</v>
      </c>
      <c r="S29" s="38">
        <v>0</v>
      </c>
      <c r="T29" s="37">
        <f>SUMPRODUCT(LTA!J29:AN29,LTA!J$101:AN$101,LTA!J$104:AN$104)</f>
        <v>29.21</v>
      </c>
      <c r="U29" s="37">
        <f>SUMPRODUCT(LTA!J29:AN29,LTA!J$102:AN$102,LTA!J$104:AN$104)</f>
        <v>115.59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-150</v>
      </c>
      <c r="AA29" s="75">
        <f>STOA!I29</f>
        <v>184.89999999999998</v>
      </c>
      <c r="AB29" s="75">
        <f>-STOA!O29</f>
        <v>-148</v>
      </c>
      <c r="AC29">
        <f t="shared" si="0"/>
        <v>13.565516592179369</v>
      </c>
      <c r="AD29">
        <f t="shared" si="1"/>
        <v>867.04955583703759</v>
      </c>
      <c r="AE29">
        <f>'IDT-1'!C29</f>
        <v>0</v>
      </c>
      <c r="AF29" s="24"/>
      <c r="AG29">
        <f t="shared" si="2"/>
        <v>867.04955583703759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-31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7.9953783939919116</v>
      </c>
      <c r="F30">
        <f>GT_Spot!Q30</f>
        <v>0</v>
      </c>
      <c r="G30">
        <f>PPCL_NG!Q30</f>
        <v>24.968389136184761</v>
      </c>
      <c r="H30">
        <f>PPCL_Spot!Q30</f>
        <v>0</v>
      </c>
      <c r="I30">
        <f>Bawana_NG!Q30</f>
        <v>44.997895622895612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718.14267653823526</v>
      </c>
      <c r="P30" s="36">
        <v>68.319999999999993</v>
      </c>
      <c r="Q30" s="36">
        <v>18.827459867799814</v>
      </c>
      <c r="R30" s="38">
        <v>11.079999999999998</v>
      </c>
      <c r="S30" s="38">
        <v>0</v>
      </c>
      <c r="T30" s="37">
        <f>SUMPRODUCT(LTA!J30:AN30,LTA!J$101:AN$101,LTA!J$104:AN$104)</f>
        <v>32.44</v>
      </c>
      <c r="U30" s="37">
        <f>SUMPRODUCT(LTA!J30:AN30,LTA!J$102:AN$102,LTA!J$104:AN$104)</f>
        <v>115.42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-150</v>
      </c>
      <c r="AA30" s="75">
        <f>STOA!I30</f>
        <v>184.89999999999998</v>
      </c>
      <c r="AB30" s="75">
        <f>-STOA!O30</f>
        <v>-148</v>
      </c>
      <c r="AC30">
        <f t="shared" si="0"/>
        <v>13.743948270922406</v>
      </c>
      <c r="AD30">
        <f t="shared" si="1"/>
        <v>887.14745128818504</v>
      </c>
      <c r="AE30">
        <f>'IDT-1'!C30</f>
        <v>0</v>
      </c>
      <c r="AF30" s="24"/>
      <c r="AG30">
        <f t="shared" si="2"/>
        <v>887.14745128818504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-31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7.9953783939919116</v>
      </c>
      <c r="F31">
        <f>GT_Spot!Q31</f>
        <v>0</v>
      </c>
      <c r="G31">
        <f>PPCL_NG!Q31</f>
        <v>24.968389136184761</v>
      </c>
      <c r="H31">
        <f>PPCL_Spot!Q31</f>
        <v>0</v>
      </c>
      <c r="I31">
        <f>Bawana_NG!Q31</f>
        <v>47.562247955759325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721.59538516023201</v>
      </c>
      <c r="P31" s="36">
        <v>68.319999999999993</v>
      </c>
      <c r="Q31" s="36">
        <v>18.827459867799814</v>
      </c>
      <c r="R31" s="38">
        <v>20.870000000000005</v>
      </c>
      <c r="S31" s="38">
        <v>0</v>
      </c>
      <c r="T31" s="37">
        <f>SUMPRODUCT(LTA!J31:AN31,LTA!J$101:AN$101,LTA!J$104:AN$104)</f>
        <v>39.650000000000006</v>
      </c>
      <c r="U31" s="37">
        <f>SUMPRODUCT(LTA!J31:AN31,LTA!J$102:AN$102,LTA!J$104:AN$104)</f>
        <v>114.92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-170</v>
      </c>
      <c r="AA31" s="75">
        <f>STOA!I31</f>
        <v>184.89999999999998</v>
      </c>
      <c r="AB31" s="75">
        <f>-STOA!O31</f>
        <v>-148</v>
      </c>
      <c r="AC31">
        <f t="shared" si="0"/>
        <v>14.226198488035429</v>
      </c>
      <c r="AD31">
        <f t="shared" si="1"/>
        <v>877.18226202593246</v>
      </c>
      <c r="AE31">
        <f>'IDT-1'!C31</f>
        <v>0</v>
      </c>
      <c r="AF31" s="24"/>
      <c r="AG31">
        <f t="shared" si="2"/>
        <v>877.18226202593246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7.9953783939919116</v>
      </c>
      <c r="F32">
        <f>GT_Spot!Q32</f>
        <v>0</v>
      </c>
      <c r="G32">
        <f>PPCL_NG!Q32</f>
        <v>24.968389136184761</v>
      </c>
      <c r="H32">
        <f>PPCL_Spot!Q32</f>
        <v>0</v>
      </c>
      <c r="I32">
        <f>Bawana_NG!Q32</f>
        <v>47.562247955759325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709.69604381343493</v>
      </c>
      <c r="P32" s="36">
        <v>68.319999999999993</v>
      </c>
      <c r="Q32" s="36">
        <v>18.827459867799814</v>
      </c>
      <c r="R32" s="38">
        <v>22.75</v>
      </c>
      <c r="S32" s="38">
        <v>0</v>
      </c>
      <c r="T32" s="37">
        <f>SUMPRODUCT(LTA!J32:AN32,LTA!J$101:AN$101,LTA!J$104:AN$104)</f>
        <v>50.120000000000005</v>
      </c>
      <c r="U32" s="37">
        <f>SUMPRODUCT(LTA!J32:AN32,LTA!J$102:AN$102,LTA!J$104:AN$104)</f>
        <v>114.64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-185</v>
      </c>
      <c r="AA32" s="75">
        <f>STOA!I32</f>
        <v>184.89999999999998</v>
      </c>
      <c r="AB32" s="75">
        <f>-STOA!O32</f>
        <v>-148</v>
      </c>
      <c r="AC32">
        <f t="shared" si="0"/>
        <v>14.289847176838979</v>
      </c>
      <c r="AD32">
        <f t="shared" si="1"/>
        <v>870.2892719903316</v>
      </c>
      <c r="AE32">
        <f>'IDT-1'!C32</f>
        <v>0</v>
      </c>
      <c r="AF32" s="24"/>
      <c r="AG32">
        <f t="shared" si="2"/>
        <v>870.2892719903316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-35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2.7995999999999999</v>
      </c>
      <c r="E33">
        <f>GT_NG!Q33</f>
        <v>7.9953783939919116</v>
      </c>
      <c r="F33">
        <f>GT_Spot!Q33</f>
        <v>0</v>
      </c>
      <c r="G33">
        <f>PPCL_NG!Q33</f>
        <v>24.968389136184761</v>
      </c>
      <c r="H33">
        <f>PPCL_Spot!Q33</f>
        <v>0</v>
      </c>
      <c r="I33">
        <f>Bawana_NG!Q33</f>
        <v>47.4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714.87077359971192</v>
      </c>
      <c r="P33" s="36">
        <v>68.319999999999993</v>
      </c>
      <c r="Q33" s="36">
        <v>18.827459867799814</v>
      </c>
      <c r="R33" s="38">
        <v>22.75</v>
      </c>
      <c r="S33" s="38">
        <v>0</v>
      </c>
      <c r="T33" s="37">
        <f>SUMPRODUCT(LTA!J33:AN33,LTA!J$101:AN$101,LTA!J$104:AN$104)</f>
        <v>72.86</v>
      </c>
      <c r="U33" s="37">
        <f>SUMPRODUCT(LTA!J33:AN33,LTA!J$102:AN$102,LTA!J$104:AN$104)</f>
        <v>114.42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-265</v>
      </c>
      <c r="AA33" s="75">
        <f>STOA!I33</f>
        <v>184.89999999999998</v>
      </c>
      <c r="AB33" s="75">
        <f>-STOA!O33</f>
        <v>-148</v>
      </c>
      <c r="AC33">
        <f t="shared" si="0"/>
        <v>15.144256755446328</v>
      </c>
      <c r="AD33">
        <f t="shared" si="1"/>
        <v>876.12734424224209</v>
      </c>
      <c r="AE33">
        <f>'IDT-1'!C33</f>
        <v>0</v>
      </c>
      <c r="AF33" s="24"/>
      <c r="AG33">
        <f t="shared" si="2"/>
        <v>876.12734424224209</v>
      </c>
      <c r="AI33" s="34">
        <f>PXIL!I33</f>
        <v>0</v>
      </c>
      <c r="AJ33" s="34">
        <f>PXIL!O33</f>
        <v>0</v>
      </c>
      <c r="AK33" s="34">
        <f>RTM_IEX!I33</f>
        <v>24.16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2.7995999999999999</v>
      </c>
      <c r="E34">
        <f>GT_NG!Q34</f>
        <v>7.9953783939919116</v>
      </c>
      <c r="F34">
        <f>GT_Spot!Q34</f>
        <v>0</v>
      </c>
      <c r="G34">
        <f>PPCL_NG!Q34</f>
        <v>24.968389136184761</v>
      </c>
      <c r="H34">
        <f>PPCL_Spot!Q34</f>
        <v>0</v>
      </c>
      <c r="I34">
        <f>Bawana_NG!Q34</f>
        <v>47.4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633.60573354789665</v>
      </c>
      <c r="P34" s="36">
        <v>68.319999999999993</v>
      </c>
      <c r="Q34" s="36">
        <v>18.827459867799814</v>
      </c>
      <c r="R34" s="38">
        <v>22.749999999999996</v>
      </c>
      <c r="S34" s="38">
        <v>0</v>
      </c>
      <c r="T34" s="37">
        <f>SUMPRODUCT(LTA!J34:AN34,LTA!J$101:AN$101,LTA!J$104:AN$104)</f>
        <v>90.44</v>
      </c>
      <c r="U34" s="37">
        <f>SUMPRODUCT(LTA!J34:AN34,LTA!J$102:AN$102,LTA!J$104:AN$104)</f>
        <v>113.83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-194</v>
      </c>
      <c r="AA34" s="75">
        <f>STOA!I34</f>
        <v>184.89999999999998</v>
      </c>
      <c r="AB34" s="75">
        <f>-STOA!O34</f>
        <v>-148</v>
      </c>
      <c r="AC34">
        <f t="shared" si="0"/>
        <v>13.795169348914483</v>
      </c>
      <c r="AD34">
        <f t="shared" si="1"/>
        <v>866.80139159695852</v>
      </c>
      <c r="AE34">
        <f>'IDT-1'!C34</f>
        <v>0</v>
      </c>
      <c r="AF34" s="24"/>
      <c r="AG34">
        <f t="shared" si="2"/>
        <v>866.80139159695852</v>
      </c>
      <c r="AI34" s="34">
        <f>PXIL!I34</f>
        <v>0</v>
      </c>
      <c r="AJ34" s="34">
        <f>PXIL!O34</f>
        <v>0</v>
      </c>
      <c r="AK34" s="34">
        <f>RTM_IEX!I34</f>
        <v>6.76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2.7995999999999999</v>
      </c>
      <c r="E35">
        <f>GT_NG!Q35</f>
        <v>7.9953783939919116</v>
      </c>
      <c r="F35">
        <f>GT_Spot!Q35</f>
        <v>0</v>
      </c>
      <c r="G35">
        <f>PPCL_NG!Q35</f>
        <v>24.968389136184761</v>
      </c>
      <c r="H35">
        <f>PPCL_Spot!Q35</f>
        <v>0</v>
      </c>
      <c r="I35">
        <f>Bawana_NG!Q35</f>
        <v>47.4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621.92695536467409</v>
      </c>
      <c r="P35" s="36">
        <v>68.319999999999993</v>
      </c>
      <c r="Q35" s="36">
        <v>18.827459867799814</v>
      </c>
      <c r="R35" s="38">
        <v>24.250000000000004</v>
      </c>
      <c r="S35" s="38">
        <v>0</v>
      </c>
      <c r="T35" s="37">
        <f>SUMPRODUCT(LTA!J35:AN35,LTA!J$101:AN$101,LTA!J$104:AN$104)</f>
        <v>107.5</v>
      </c>
      <c r="U35" s="37">
        <f>SUMPRODUCT(LTA!J35:AN35,LTA!J$102:AN$102,LTA!J$104:AN$104)</f>
        <v>111.69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-207</v>
      </c>
      <c r="AA35" s="75">
        <f>STOA!I35</f>
        <v>184.89999999999998</v>
      </c>
      <c r="AB35" s="75">
        <f>-STOA!O35</f>
        <v>-148</v>
      </c>
      <c r="AC35">
        <f t="shared" si="0"/>
        <v>14.062923758690662</v>
      </c>
      <c r="AD35">
        <f t="shared" si="1"/>
        <v>870.84485900395975</v>
      </c>
      <c r="AE35">
        <f>'IDT-1'!C35</f>
        <v>0</v>
      </c>
      <c r="AF35" s="24"/>
      <c r="AG35">
        <f t="shared" si="2"/>
        <v>870.84485900395975</v>
      </c>
      <c r="AI35" s="34">
        <f>PXIL!I35</f>
        <v>0</v>
      </c>
      <c r="AJ35" s="34">
        <f>PXIL!O35</f>
        <v>0</v>
      </c>
      <c r="AK35" s="34">
        <f>RTM_IEX!I35</f>
        <v>19.329999999999998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2.7995999999999999</v>
      </c>
      <c r="E36">
        <f>GT_NG!Q36</f>
        <v>7.9953783939919116</v>
      </c>
      <c r="F36">
        <f>GT_Spot!Q36</f>
        <v>0</v>
      </c>
      <c r="G36">
        <f>PPCL_NG!Q36</f>
        <v>24.968389136184761</v>
      </c>
      <c r="H36">
        <f>PPCL_Spot!Q36</f>
        <v>0</v>
      </c>
      <c r="I36">
        <f>Bawana_NG!Q36</f>
        <v>47.4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612.90890890337391</v>
      </c>
      <c r="P36" s="36">
        <v>68.319999999999993</v>
      </c>
      <c r="Q36" s="36">
        <v>18.827459867799814</v>
      </c>
      <c r="R36" s="38">
        <v>24.250000000000004</v>
      </c>
      <c r="S36" s="38">
        <v>0</v>
      </c>
      <c r="T36" s="37">
        <f>SUMPRODUCT(LTA!J36:AN36,LTA!J$101:AN$101,LTA!J$104:AN$104)</f>
        <v>125.14</v>
      </c>
      <c r="U36" s="37">
        <f>SUMPRODUCT(LTA!J36:AN36,LTA!J$102:AN$102,LTA!J$104:AN$104)</f>
        <v>111.69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-227</v>
      </c>
      <c r="AA36" s="75">
        <f>STOA!I36</f>
        <v>184.89999999999998</v>
      </c>
      <c r="AB36" s="75">
        <f>-STOA!O36</f>
        <v>-148</v>
      </c>
      <c r="AC36">
        <f t="shared" si="0"/>
        <v>14.392919500275127</v>
      </c>
      <c r="AD36">
        <f t="shared" si="1"/>
        <v>867.8368168010752</v>
      </c>
      <c r="AE36">
        <f>'IDT-1'!C36</f>
        <v>0</v>
      </c>
      <c r="AF36" s="24"/>
      <c r="AG36">
        <f t="shared" si="2"/>
        <v>867.8368168010752</v>
      </c>
      <c r="AI36" s="34">
        <f>PXIL!I36</f>
        <v>0</v>
      </c>
      <c r="AJ36" s="34">
        <f>PXIL!O36</f>
        <v>0</v>
      </c>
      <c r="AK36" s="34">
        <f>RTM_IEX!I36</f>
        <v>28.03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2.7995999999999999</v>
      </c>
      <c r="E37">
        <f>GT_NG!Q37</f>
        <v>7.9953783939919116</v>
      </c>
      <c r="F37">
        <f>GT_Spot!Q37</f>
        <v>0</v>
      </c>
      <c r="G37">
        <f>PPCL_NG!Q37</f>
        <v>24.968389136184761</v>
      </c>
      <c r="H37">
        <f>PPCL_Spot!Q37</f>
        <v>0</v>
      </c>
      <c r="I37">
        <f>Bawana_NG!Q37</f>
        <v>47.4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619.92165358501268</v>
      </c>
      <c r="P37" s="36">
        <v>68.319999999999993</v>
      </c>
      <c r="Q37" s="36">
        <v>18.827459867799814</v>
      </c>
      <c r="R37" s="38">
        <v>24.25</v>
      </c>
      <c r="S37" s="38">
        <v>0</v>
      </c>
      <c r="T37" s="37">
        <f>SUMPRODUCT(LTA!J37:AN37,LTA!J$101:AN$101,LTA!J$104:AN$104)</f>
        <v>141.94999999999999</v>
      </c>
      <c r="U37" s="37">
        <f>SUMPRODUCT(LTA!J37:AN37,LTA!J$102:AN$102,LTA!J$104:AN$104)</f>
        <v>111.69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-253</v>
      </c>
      <c r="AA37" s="75">
        <f>STOA!I37</f>
        <v>184.89999999999998</v>
      </c>
      <c r="AB37" s="75">
        <f>-STOA!O37</f>
        <v>-130</v>
      </c>
      <c r="AC37">
        <f t="shared" si="0"/>
        <v>14.605472673651114</v>
      </c>
      <c r="AD37">
        <f t="shared" si="1"/>
        <v>875.70700830933799</v>
      </c>
      <c r="AE37">
        <f>'IDT-1'!C37</f>
        <v>0</v>
      </c>
      <c r="AF37" s="24"/>
      <c r="AG37">
        <f t="shared" si="2"/>
        <v>875.70700830933799</v>
      </c>
      <c r="AI37" s="34">
        <f>PXIL!I37</f>
        <v>0</v>
      </c>
      <c r="AJ37" s="34">
        <f>PXIL!O37</f>
        <v>0</v>
      </c>
      <c r="AK37" s="34">
        <f>RTM_IEX!I37</f>
        <v>20.29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2.7995999999999999</v>
      </c>
      <c r="E38">
        <f>GT_NG!Q38</f>
        <v>7.9953783939919116</v>
      </c>
      <c r="F38">
        <f>GT_Spot!Q38</f>
        <v>0</v>
      </c>
      <c r="G38">
        <f>PPCL_NG!Q38</f>
        <v>24.968389136184761</v>
      </c>
      <c r="H38">
        <f>PPCL_Spot!Q38</f>
        <v>0</v>
      </c>
      <c r="I38">
        <f>Bawana_NG!Q38</f>
        <v>47.4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621.02942073647603</v>
      </c>
      <c r="P38" s="36">
        <v>68.319999999999993</v>
      </c>
      <c r="Q38" s="36">
        <v>18.826814952638699</v>
      </c>
      <c r="R38" s="38">
        <v>24.25</v>
      </c>
      <c r="S38" s="38">
        <v>0</v>
      </c>
      <c r="T38" s="37">
        <f>SUMPRODUCT(LTA!J38:AN38,LTA!J$101:AN$101,LTA!J$104:AN$104)</f>
        <v>159.98000000000002</v>
      </c>
      <c r="U38" s="37">
        <f>SUMPRODUCT(LTA!J38:AN38,LTA!J$102:AN$102,LTA!J$104:AN$104)</f>
        <v>111.69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-273</v>
      </c>
      <c r="AA38" s="75">
        <f>STOA!I38</f>
        <v>184.89999999999998</v>
      </c>
      <c r="AB38" s="75">
        <f>-STOA!O38</f>
        <v>-130</v>
      </c>
      <c r="AC38">
        <f t="shared" si="0"/>
        <v>14.94299389977448</v>
      </c>
      <c r="AD38">
        <f t="shared" si="1"/>
        <v>873.54660931951696</v>
      </c>
      <c r="AE38">
        <f>'IDT-1'!C38</f>
        <v>0</v>
      </c>
      <c r="AF38" s="24"/>
      <c r="AG38">
        <f t="shared" si="2"/>
        <v>873.54660931951696</v>
      </c>
      <c r="AI38" s="34">
        <f>PXIL!I38</f>
        <v>0</v>
      </c>
      <c r="AJ38" s="34">
        <f>PXIL!O38</f>
        <v>0</v>
      </c>
      <c r="AK38" s="34">
        <f>RTM_IEX!I38</f>
        <v>19.329999999999998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2.7995999999999999</v>
      </c>
      <c r="E39">
        <f>GT_NG!Q39</f>
        <v>7.9953783939919116</v>
      </c>
      <c r="F39">
        <f>GT_Spot!Q39</f>
        <v>0</v>
      </c>
      <c r="G39">
        <f>PPCL_NG!Q39</f>
        <v>24.968389136184761</v>
      </c>
      <c r="H39">
        <f>PPCL_Spot!Q39</f>
        <v>0</v>
      </c>
      <c r="I39">
        <f>Bawana_NG!Q39</f>
        <v>48.527754176500537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610.63762143393706</v>
      </c>
      <c r="P39" s="36">
        <v>68.319999999999993</v>
      </c>
      <c r="Q39" s="36">
        <v>18.826814952638699</v>
      </c>
      <c r="R39" s="38">
        <v>24.250000000000004</v>
      </c>
      <c r="S39" s="38">
        <v>0</v>
      </c>
      <c r="T39" s="37">
        <f>SUMPRODUCT(LTA!J39:AN39,LTA!J$101:AN$101,LTA!J$104:AN$104)</f>
        <v>176.57</v>
      </c>
      <c r="U39" s="37">
        <f>SUMPRODUCT(LTA!J39:AN39,LTA!J$102:AN$102,LTA!J$104:AN$104)</f>
        <v>107.92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-273</v>
      </c>
      <c r="AA39" s="75">
        <f>STOA!I39</f>
        <v>184.89999999999998</v>
      </c>
      <c r="AB39" s="75">
        <f>-STOA!O39</f>
        <v>-130</v>
      </c>
      <c r="AC39">
        <f t="shared" si="0"/>
        <v>14.95730230266534</v>
      </c>
      <c r="AD39">
        <f t="shared" si="1"/>
        <v>875.15825579058765</v>
      </c>
      <c r="AE39">
        <f>'IDT-1'!C39</f>
        <v>0</v>
      </c>
      <c r="AF39" s="24"/>
      <c r="AG39">
        <f t="shared" si="2"/>
        <v>875.15825579058765</v>
      </c>
      <c r="AI39" s="34">
        <f>PXIL!I39</f>
        <v>0</v>
      </c>
      <c r="AJ39" s="34">
        <f>PXIL!O39</f>
        <v>0</v>
      </c>
      <c r="AK39" s="34">
        <f>RTM_IEX!I39</f>
        <v>17.399999999999999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2.7995999999999999</v>
      </c>
      <c r="E40">
        <f>GT_NG!Q40</f>
        <v>7.9953783939919116</v>
      </c>
      <c r="F40">
        <f>GT_Spot!Q40</f>
        <v>0</v>
      </c>
      <c r="G40">
        <f>PPCL_NG!Q40</f>
        <v>24.968389136184761</v>
      </c>
      <c r="H40">
        <f>PPCL_Spot!Q40</f>
        <v>0</v>
      </c>
      <c r="I40">
        <f>Bawana_NG!Q40</f>
        <v>48.527754176500537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621.32464453766693</v>
      </c>
      <c r="P40" s="36">
        <v>68.319999999999993</v>
      </c>
      <c r="Q40" s="36">
        <v>18.826814952638699</v>
      </c>
      <c r="R40" s="38">
        <v>24.250000000000004</v>
      </c>
      <c r="S40" s="38">
        <v>0</v>
      </c>
      <c r="T40" s="37">
        <f>SUMPRODUCT(LTA!J40:AN40,LTA!J$101:AN$101,LTA!J$104:AN$104)</f>
        <v>193.23</v>
      </c>
      <c r="U40" s="37">
        <f>SUMPRODUCT(LTA!J40:AN40,LTA!J$102:AN$102,LTA!J$104:AN$104)</f>
        <v>107.92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-253</v>
      </c>
      <c r="AA40" s="75">
        <f>STOA!I40</f>
        <v>184.89999999999998</v>
      </c>
      <c r="AB40" s="75">
        <f>-STOA!O40</f>
        <v>-130</v>
      </c>
      <c r="AC40">
        <f t="shared" si="0"/>
        <v>15.045913555534259</v>
      </c>
      <c r="AD40">
        <f t="shared" si="1"/>
        <v>925.3166676414487</v>
      </c>
      <c r="AE40">
        <f>'IDT-1'!C40</f>
        <v>0</v>
      </c>
      <c r="AF40" s="24"/>
      <c r="AG40">
        <f t="shared" si="2"/>
        <v>925.3166676414487</v>
      </c>
      <c r="AI40" s="34">
        <f>PXIL!I40</f>
        <v>0</v>
      </c>
      <c r="AJ40" s="34">
        <f>PXIL!O40</f>
        <v>0</v>
      </c>
      <c r="AK40" s="34">
        <f>RTM_IEX!I40</f>
        <v>20.3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2.7995999999999999</v>
      </c>
      <c r="E41">
        <f>GT_NG!Q41</f>
        <v>7.9904875148632586</v>
      </c>
      <c r="F41">
        <f>GT_Spot!Q41</f>
        <v>0</v>
      </c>
      <c r="G41">
        <f>PPCL_NG!Q41</f>
        <v>24.968389136184761</v>
      </c>
      <c r="H41">
        <f>PPCL_Spot!Q41</f>
        <v>0</v>
      </c>
      <c r="I41">
        <f>Bawana_NG!Q41</f>
        <v>48.527754176500537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617.33943522063214</v>
      </c>
      <c r="P41" s="36">
        <v>68.319999999999993</v>
      </c>
      <c r="Q41" s="36">
        <v>18.827459867799814</v>
      </c>
      <c r="R41" s="38">
        <v>26.299999999999997</v>
      </c>
      <c r="S41" s="38">
        <v>0</v>
      </c>
      <c r="T41" s="37">
        <f>SUMPRODUCT(LTA!J41:AN41,LTA!J$101:AN$101,LTA!J$104:AN$104)</f>
        <v>203.89999999999998</v>
      </c>
      <c r="U41" s="37">
        <f>SUMPRODUCT(LTA!J41:AN41,LTA!J$102:AN$102,LTA!J$104:AN$104)</f>
        <v>107.92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-248</v>
      </c>
      <c r="AA41" s="75">
        <f>STOA!I41</f>
        <v>184.89999999999998</v>
      </c>
      <c r="AB41" s="75">
        <f>-STOA!O41</f>
        <v>-130</v>
      </c>
      <c r="AC41">
        <f t="shared" si="0"/>
        <v>15.163447711450459</v>
      </c>
      <c r="AD41">
        <f t="shared" si="1"/>
        <v>948.59967820453005</v>
      </c>
      <c r="AE41">
        <f>'IDT-1'!C41</f>
        <v>0</v>
      </c>
      <c r="AF41" s="24"/>
      <c r="AG41">
        <f t="shared" si="2"/>
        <v>948.59967820453005</v>
      </c>
      <c r="AI41" s="34">
        <f>PXIL!I41</f>
        <v>0</v>
      </c>
      <c r="AJ41" s="34">
        <f>PXIL!O41</f>
        <v>0</v>
      </c>
      <c r="AK41" s="34">
        <f>RTM_IEX!I41</f>
        <v>29.97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2.7995999999999999</v>
      </c>
      <c r="E42">
        <f>GT_NG!Q42</f>
        <v>7.9904875148632586</v>
      </c>
      <c r="F42">
        <f>GT_Spot!Q42</f>
        <v>0</v>
      </c>
      <c r="G42">
        <f>PPCL_NG!Q42</f>
        <v>24.968389136184761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617.32816262032759</v>
      </c>
      <c r="P42" s="36">
        <v>68.319999999999993</v>
      </c>
      <c r="Q42" s="36">
        <v>18.827459867799814</v>
      </c>
      <c r="R42" s="38">
        <v>26.299999999999997</v>
      </c>
      <c r="S42" s="38">
        <v>0</v>
      </c>
      <c r="T42" s="37">
        <f>SUMPRODUCT(LTA!J42:AN42,LTA!J$101:AN$101,LTA!J$104:AN$104)</f>
        <v>216.28</v>
      </c>
      <c r="U42" s="37">
        <f>SUMPRODUCT(LTA!J42:AN42,LTA!J$102:AN$102,LTA!J$104:AN$104)</f>
        <v>107.92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-237</v>
      </c>
      <c r="AA42" s="75">
        <f>STOA!I42</f>
        <v>184.89999999999998</v>
      </c>
      <c r="AB42" s="75">
        <f>-STOA!O42</f>
        <v>-130</v>
      </c>
      <c r="AC42">
        <f t="shared" si="0"/>
        <v>15.149025109823633</v>
      </c>
      <c r="AD42">
        <f t="shared" si="1"/>
        <v>969.07282820585249</v>
      </c>
      <c r="AE42">
        <f>'IDT-1'!C42</f>
        <v>0</v>
      </c>
      <c r="AF42" s="24"/>
      <c r="AG42">
        <f t="shared" si="2"/>
        <v>969.07282820585249</v>
      </c>
      <c r="AI42" s="34">
        <f>PXIL!I42</f>
        <v>0</v>
      </c>
      <c r="AJ42" s="34">
        <f>PXIL!O42</f>
        <v>0</v>
      </c>
      <c r="AK42" s="34">
        <f>RTM_IEX!I42</f>
        <v>27.06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2.7995999999999999</v>
      </c>
      <c r="E43">
        <f>GT_NG!Q43</f>
        <v>7.9904875148632586</v>
      </c>
      <c r="F43">
        <f>GT_Spot!Q43</f>
        <v>0</v>
      </c>
      <c r="G43">
        <f>PPCL_NG!Q43</f>
        <v>24.37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596.7741513422294</v>
      </c>
      <c r="P43" s="36">
        <v>68.319999999999993</v>
      </c>
      <c r="Q43" s="36">
        <v>18.826814952638699</v>
      </c>
      <c r="R43" s="38">
        <v>26.299999999999997</v>
      </c>
      <c r="S43" s="38">
        <v>0</v>
      </c>
      <c r="T43" s="37">
        <f>SUMPRODUCT(LTA!J43:AN43,LTA!J$101:AN$101,LTA!J$104:AN$104)</f>
        <v>226.16000000000003</v>
      </c>
      <c r="U43" s="37">
        <f>SUMPRODUCT(LTA!J43:AN43,LTA!J$102:AN$102,LTA!J$104:AN$104)</f>
        <v>107.92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-198</v>
      </c>
      <c r="AA43" s="75">
        <f>STOA!I43</f>
        <v>184.89999999999998</v>
      </c>
      <c r="AB43" s="75">
        <f>-STOA!O43</f>
        <v>-130</v>
      </c>
      <c r="AC43">
        <f t="shared" si="0"/>
        <v>14.644087337558904</v>
      </c>
      <c r="AD43">
        <f t="shared" si="1"/>
        <v>990.54472064867286</v>
      </c>
      <c r="AE43">
        <f>'IDT-1'!C43</f>
        <v>0</v>
      </c>
      <c r="AF43" s="24"/>
      <c r="AG43">
        <f t="shared" si="2"/>
        <v>990.54472064867286</v>
      </c>
      <c r="AI43" s="34">
        <f>PXIL!I43</f>
        <v>0</v>
      </c>
      <c r="AJ43" s="34">
        <f>PXIL!O43</f>
        <v>0</v>
      </c>
      <c r="AK43" s="34">
        <f>RTM_IEX!I43</f>
        <v>20.3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2.7995999999999999</v>
      </c>
      <c r="E44">
        <f>GT_NG!Q44</f>
        <v>7.9904875148632586</v>
      </c>
      <c r="F44">
        <f>GT_Spot!Q44</f>
        <v>0</v>
      </c>
      <c r="G44">
        <f>PPCL_NG!Q44</f>
        <v>24.37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584.36348912835683</v>
      </c>
      <c r="P44" s="36">
        <v>68.319999999999993</v>
      </c>
      <c r="Q44" s="36">
        <v>18.826814952638699</v>
      </c>
      <c r="R44" s="38">
        <v>26.299999999999997</v>
      </c>
      <c r="S44" s="38">
        <v>0</v>
      </c>
      <c r="T44" s="37">
        <f>SUMPRODUCT(LTA!J44:AN44,LTA!J$101:AN$101,LTA!J$104:AN$104)</f>
        <v>232.9</v>
      </c>
      <c r="U44" s="37">
        <f>SUMPRODUCT(LTA!J44:AN44,LTA!J$102:AN$102,LTA!J$104:AN$104)</f>
        <v>107.92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-183</v>
      </c>
      <c r="AA44" s="75">
        <f>STOA!I44</f>
        <v>184.89999999999998</v>
      </c>
      <c r="AB44" s="75">
        <f>-STOA!O44</f>
        <v>-130</v>
      </c>
      <c r="AC44">
        <f t="shared" si="0"/>
        <v>14.529037597243896</v>
      </c>
      <c r="AD44">
        <f t="shared" si="1"/>
        <v>1007.7191081751151</v>
      </c>
      <c r="AE44">
        <f>'IDT-1'!C44</f>
        <v>0</v>
      </c>
      <c r="AF44" s="24"/>
      <c r="AG44">
        <f t="shared" si="2"/>
        <v>1007.7191081751151</v>
      </c>
      <c r="AI44" s="34">
        <f>PXIL!I44</f>
        <v>0</v>
      </c>
      <c r="AJ44" s="34">
        <f>PXIL!O44</f>
        <v>0</v>
      </c>
      <c r="AK44" s="34">
        <f>RTM_IEX!I44</f>
        <v>28.03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2.7995999999999999</v>
      </c>
      <c r="E45">
        <f>GT_NG!Q45</f>
        <v>7.9904875148632586</v>
      </c>
      <c r="F45">
        <f>GT_Spot!Q45</f>
        <v>0</v>
      </c>
      <c r="G45">
        <f>PPCL_NG!Q45</f>
        <v>24.37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582.81355472874191</v>
      </c>
      <c r="P45" s="36">
        <v>68.319999999999993</v>
      </c>
      <c r="Q45" s="36">
        <v>18.826814952638699</v>
      </c>
      <c r="R45" s="38">
        <v>26.299999999999997</v>
      </c>
      <c r="S45" s="38">
        <v>0</v>
      </c>
      <c r="T45" s="37">
        <f>SUMPRODUCT(LTA!J45:AN45,LTA!J$101:AN$101,LTA!J$104:AN$104)</f>
        <v>237.37</v>
      </c>
      <c r="U45" s="37">
        <f>SUMPRODUCT(LTA!J45:AN45,LTA!J$102:AN$102,LTA!J$104:AN$104)</f>
        <v>107.92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-168</v>
      </c>
      <c r="AA45" s="75">
        <f>STOA!I45</f>
        <v>184.89999999999998</v>
      </c>
      <c r="AB45" s="75">
        <f>-STOA!O45</f>
        <v>-130</v>
      </c>
      <c r="AC45">
        <f t="shared" si="0"/>
        <v>14.506570261694353</v>
      </c>
      <c r="AD45">
        <f t="shared" si="1"/>
        <v>1035.3216411110498</v>
      </c>
      <c r="AE45">
        <f>'IDT-1'!C45</f>
        <v>0</v>
      </c>
      <c r="AF45" s="24"/>
      <c r="AG45">
        <f t="shared" si="2"/>
        <v>1035.3216411110498</v>
      </c>
      <c r="AI45" s="34">
        <f>PXIL!I45</f>
        <v>0</v>
      </c>
      <c r="AJ45" s="34">
        <f>PXIL!O45</f>
        <v>0</v>
      </c>
      <c r="AK45" s="34">
        <f>RTM_IEX!I45</f>
        <v>37.69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2.7995999999999999</v>
      </c>
      <c r="E46">
        <f>GT_NG!Q46</f>
        <v>7.9904875148632586</v>
      </c>
      <c r="F46">
        <f>GT_Spot!Q46</f>
        <v>0</v>
      </c>
      <c r="G46">
        <f>PPCL_NG!Q46</f>
        <v>24.37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582.81355472874191</v>
      </c>
      <c r="P46" s="36">
        <v>68.319999999999993</v>
      </c>
      <c r="Q46" s="36">
        <v>18.826814952638699</v>
      </c>
      <c r="R46" s="38">
        <v>26.3</v>
      </c>
      <c r="S46" s="38">
        <v>0</v>
      </c>
      <c r="T46" s="37">
        <f>SUMPRODUCT(LTA!J46:AN46,LTA!J$101:AN$101,LTA!J$104:AN$104)</f>
        <v>237.7</v>
      </c>
      <c r="U46" s="37">
        <f>SUMPRODUCT(LTA!J46:AN46,LTA!J$102:AN$102,LTA!J$104:AN$104)</f>
        <v>107.92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-153</v>
      </c>
      <c r="AA46" s="75">
        <f>STOA!I46</f>
        <v>184.89999999999998</v>
      </c>
      <c r="AB46" s="75">
        <f>-STOA!O46</f>
        <v>-130</v>
      </c>
      <c r="AC46">
        <f t="shared" si="0"/>
        <v>14.418894348861429</v>
      </c>
      <c r="AD46">
        <f t="shared" si="1"/>
        <v>1055.579317023883</v>
      </c>
      <c r="AE46">
        <f>'IDT-1'!C46</f>
        <v>0</v>
      </c>
      <c r="AF46" s="24"/>
      <c r="AG46">
        <f t="shared" si="2"/>
        <v>1055.579317023883</v>
      </c>
      <c r="AI46" s="34">
        <f>PXIL!I46</f>
        <v>0</v>
      </c>
      <c r="AJ46" s="34">
        <f>PXIL!O46</f>
        <v>0</v>
      </c>
      <c r="AK46" s="34">
        <f>RTM_IEX!I46</f>
        <v>42.53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2.7995999999999999</v>
      </c>
      <c r="E47">
        <f>GT_NG!Q47</f>
        <v>7.9904875148632586</v>
      </c>
      <c r="F47">
        <f>GT_Spot!Q47</f>
        <v>0</v>
      </c>
      <c r="G47">
        <f>PPCL_NG!Q47</f>
        <v>24.37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580.40422712166901</v>
      </c>
      <c r="P47" s="36">
        <v>68.319999999999993</v>
      </c>
      <c r="Q47" s="36">
        <v>18.826814952638699</v>
      </c>
      <c r="R47" s="38">
        <v>26.3</v>
      </c>
      <c r="S47" s="38">
        <v>0</v>
      </c>
      <c r="T47" s="37">
        <f>SUMPRODUCT(LTA!J47:AN47,LTA!J$101:AN$101,LTA!J$104:AN$104)</f>
        <v>241.07</v>
      </c>
      <c r="U47" s="37">
        <f>SUMPRODUCT(LTA!J47:AN47,LTA!J$102:AN$102,LTA!J$104:AN$104)</f>
        <v>107.92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-163</v>
      </c>
      <c r="AA47" s="75">
        <f>STOA!I47</f>
        <v>184.89999999999998</v>
      </c>
      <c r="AB47" s="75">
        <f>-STOA!O47</f>
        <v>-100</v>
      </c>
      <c r="AC47">
        <f t="shared" si="0"/>
        <v>14.292377715475277</v>
      </c>
      <c r="AD47">
        <f t="shared" si="1"/>
        <v>1081.5065060501959</v>
      </c>
      <c r="AE47">
        <f>'IDT-1'!C47</f>
        <v>0</v>
      </c>
      <c r="AF47" s="24"/>
      <c r="AG47">
        <f t="shared" si="2"/>
        <v>1081.5065060501959</v>
      </c>
      <c r="AI47" s="34">
        <f>PXIL!I47</f>
        <v>0</v>
      </c>
      <c r="AJ47" s="34">
        <f>PXIL!O47</f>
        <v>0</v>
      </c>
      <c r="AK47" s="34">
        <f>RTM_IEX!I47</f>
        <v>47.37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2.7995999999999999</v>
      </c>
      <c r="E48">
        <f>GT_NG!Q48</f>
        <v>7.9904875148632586</v>
      </c>
      <c r="F48">
        <f>GT_Spot!Q48</f>
        <v>0</v>
      </c>
      <c r="G48">
        <f>PPCL_NG!Q48</f>
        <v>24.37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582.3140508527207</v>
      </c>
      <c r="P48" s="36">
        <v>68.319999999999993</v>
      </c>
      <c r="Q48" s="36">
        <v>18.826814952638699</v>
      </c>
      <c r="R48" s="38">
        <v>26.3</v>
      </c>
      <c r="S48" s="38">
        <v>0</v>
      </c>
      <c r="T48" s="37">
        <f>SUMPRODUCT(LTA!J48:AN48,LTA!J$101:AN$101,LTA!J$104:AN$104)</f>
        <v>242.07999999999998</v>
      </c>
      <c r="U48" s="37">
        <f>SUMPRODUCT(LTA!J48:AN48,LTA!J$102:AN$102,LTA!J$104:AN$104)</f>
        <v>107.92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-148</v>
      </c>
      <c r="AA48" s="75">
        <f>STOA!I48</f>
        <v>184.89999999999998</v>
      </c>
      <c r="AB48" s="75">
        <f>-STOA!O48</f>
        <v>-100</v>
      </c>
      <c r="AC48">
        <f t="shared" si="0"/>
        <v>14.133772251475602</v>
      </c>
      <c r="AD48">
        <f t="shared" si="1"/>
        <v>1093.7749352452472</v>
      </c>
      <c r="AE48">
        <f>'IDT-1'!C48</f>
        <v>0</v>
      </c>
      <c r="AF48" s="24"/>
      <c r="AG48">
        <f t="shared" si="2"/>
        <v>1093.7749352452472</v>
      </c>
      <c r="AI48" s="34">
        <f>PXIL!I48</f>
        <v>0</v>
      </c>
      <c r="AJ48" s="34">
        <f>PXIL!O48</f>
        <v>0</v>
      </c>
      <c r="AK48" s="34">
        <f>RTM_IEX!I48</f>
        <v>41.56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2.7995999999999999</v>
      </c>
      <c r="E49">
        <f>GT_NG!Q49</f>
        <v>7.9904875148632586</v>
      </c>
      <c r="F49">
        <f>GT_Spot!Q49</f>
        <v>0</v>
      </c>
      <c r="G49">
        <f>PPCL_NG!Q49</f>
        <v>24.37</v>
      </c>
      <c r="H49">
        <f>PPCL_Spot!Q49</f>
        <v>0</v>
      </c>
      <c r="I49">
        <f>Bawana_NG!Q49</f>
        <v>48.527754176500537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586.74591764023717</v>
      </c>
      <c r="P49" s="36">
        <v>68.98</v>
      </c>
      <c r="Q49" s="36">
        <v>19.027432888169436</v>
      </c>
      <c r="R49" s="38">
        <v>26.3</v>
      </c>
      <c r="S49" s="38">
        <v>0</v>
      </c>
      <c r="T49" s="37">
        <f>SUMPRODUCT(LTA!J49:AN49,LTA!J$101:AN$101,LTA!J$104:AN$104)</f>
        <v>242.44</v>
      </c>
      <c r="U49" s="37">
        <f>SUMPRODUCT(LTA!J49:AN49,LTA!J$102:AN$102,LTA!J$104:AN$104)</f>
        <v>107.92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-144</v>
      </c>
      <c r="AA49" s="75">
        <f>STOA!I49</f>
        <v>184.89999999999998</v>
      </c>
      <c r="AB49" s="75">
        <f>-STOA!O49</f>
        <v>-100</v>
      </c>
      <c r="AC49">
        <f t="shared" si="0"/>
        <v>14.267153606949639</v>
      </c>
      <c r="AD49">
        <f t="shared" si="1"/>
        <v>1116.8340386128207</v>
      </c>
      <c r="AE49">
        <f>'IDT-1'!C49</f>
        <v>0</v>
      </c>
      <c r="AF49" s="24"/>
      <c r="AG49">
        <f t="shared" si="2"/>
        <v>1116.8340386128207</v>
      </c>
      <c r="AI49" s="34">
        <f>PXIL!I49</f>
        <v>0</v>
      </c>
      <c r="AJ49" s="34">
        <f>PXIL!O49</f>
        <v>0</v>
      </c>
      <c r="AK49" s="34">
        <f>RTM_IEX!I49</f>
        <v>55.1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2.7995999999999999</v>
      </c>
      <c r="E50">
        <f>GT_NG!Q50</f>
        <v>7.9853031230863456</v>
      </c>
      <c r="F50">
        <f>GT_Spot!Q50</f>
        <v>0</v>
      </c>
      <c r="G50">
        <f>PPCL_NG!Q50</f>
        <v>24.37</v>
      </c>
      <c r="H50">
        <f>PPCL_Spot!Q50</f>
        <v>0</v>
      </c>
      <c r="I50">
        <f>Bawana_NG!Q50</f>
        <v>48.527754176500537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587.13096864678857</v>
      </c>
      <c r="P50" s="36">
        <v>68.98</v>
      </c>
      <c r="Q50" s="36">
        <v>19.027432888169436</v>
      </c>
      <c r="R50" s="38">
        <v>26.3</v>
      </c>
      <c r="S50" s="38">
        <v>0</v>
      </c>
      <c r="T50" s="37">
        <f>SUMPRODUCT(LTA!J50:AN50,LTA!J$101:AN$101,LTA!J$104:AN$104)</f>
        <v>243.51999999999998</v>
      </c>
      <c r="U50" s="37">
        <f>SUMPRODUCT(LTA!J50:AN50,LTA!J$102:AN$102,LTA!J$104:AN$104)</f>
        <v>107.92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-118</v>
      </c>
      <c r="AA50" s="75">
        <f>STOA!I50</f>
        <v>184.89999999999998</v>
      </c>
      <c r="AB50" s="75">
        <f>-STOA!O50</f>
        <v>-100</v>
      </c>
      <c r="AC50">
        <f t="shared" si="0"/>
        <v>13.887513117582575</v>
      </c>
      <c r="AD50">
        <f t="shared" si="1"/>
        <v>1126.3035457169624</v>
      </c>
      <c r="AE50">
        <f>'IDT-1'!C50</f>
        <v>0</v>
      </c>
      <c r="AF50" s="24"/>
      <c r="AG50">
        <f t="shared" si="2"/>
        <v>1126.3035457169624</v>
      </c>
      <c r="AI50" s="34">
        <f>PXIL!I50</f>
        <v>0</v>
      </c>
      <c r="AJ50" s="34">
        <f>PXIL!O50</f>
        <v>0</v>
      </c>
      <c r="AK50" s="34">
        <f>RTM_IEX!I50</f>
        <v>36.729999999999997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2.7995999999999999</v>
      </c>
      <c r="E51">
        <f>GT_NG!Q51</f>
        <v>7.9853031230863456</v>
      </c>
      <c r="F51">
        <f>GT_Spot!Q51</f>
        <v>0</v>
      </c>
      <c r="G51">
        <f>PPCL_NG!Q51</f>
        <v>24.37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578.54408865306016</v>
      </c>
      <c r="P51" s="36">
        <v>68.319999999999993</v>
      </c>
      <c r="Q51" s="36">
        <v>18.826814952638699</v>
      </c>
      <c r="R51" s="38">
        <v>26.3</v>
      </c>
      <c r="S51" s="38">
        <v>0</v>
      </c>
      <c r="T51" s="37">
        <f>SUMPRODUCT(LTA!J51:AN51,LTA!J$101:AN$101,LTA!J$104:AN$104)</f>
        <v>243.54000000000002</v>
      </c>
      <c r="U51" s="37">
        <f>SUMPRODUCT(LTA!J51:AN51,LTA!J$102:AN$102,LTA!J$104:AN$104)</f>
        <v>107.92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-138</v>
      </c>
      <c r="AA51" s="75">
        <f>STOA!I51</f>
        <v>184.89999999999998</v>
      </c>
      <c r="AB51" s="75">
        <f>-STOA!O51</f>
        <v>-80</v>
      </c>
      <c r="AC51">
        <f t="shared" si="0"/>
        <v>13.813038681062569</v>
      </c>
      <c r="AD51">
        <f t="shared" si="1"/>
        <v>1117.9150160034817</v>
      </c>
      <c r="AE51">
        <f>'IDT-1'!C51</f>
        <v>0</v>
      </c>
      <c r="AF51" s="24"/>
      <c r="AG51">
        <f t="shared" si="2"/>
        <v>1117.9150160034817</v>
      </c>
      <c r="AI51" s="34">
        <f>PXIL!I51</f>
        <v>0</v>
      </c>
      <c r="AJ51" s="34">
        <f>PXIL!O51</f>
        <v>0</v>
      </c>
      <c r="AK51" s="34">
        <f>RTM_IEX!I51</f>
        <v>38.659999999999997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2.7995999999999999</v>
      </c>
      <c r="E52">
        <f>GT_NG!Q52</f>
        <v>7.9853031230863456</v>
      </c>
      <c r="F52">
        <f>GT_Spot!Q52</f>
        <v>0</v>
      </c>
      <c r="G52">
        <f>PPCL_NG!Q52</f>
        <v>24.37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577.56522248441286</v>
      </c>
      <c r="P52" s="36">
        <v>68.319999999999993</v>
      </c>
      <c r="Q52" s="36">
        <v>18.826814952638699</v>
      </c>
      <c r="R52" s="38">
        <v>26.3</v>
      </c>
      <c r="S52" s="38">
        <v>0</v>
      </c>
      <c r="T52" s="37">
        <f>SUMPRODUCT(LTA!J52:AN52,LTA!J$101:AN$101,LTA!J$104:AN$104)</f>
        <v>243.73000000000002</v>
      </c>
      <c r="U52" s="37">
        <f>SUMPRODUCT(LTA!J52:AN52,LTA!J$102:AN$102,LTA!J$104:AN$104)</f>
        <v>107.92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-133</v>
      </c>
      <c r="AA52" s="75">
        <f>STOA!I52</f>
        <v>184.89999999999998</v>
      </c>
      <c r="AB52" s="75">
        <f>-STOA!O52</f>
        <v>-80</v>
      </c>
      <c r="AC52">
        <f t="shared" si="0"/>
        <v>13.744634021167499</v>
      </c>
      <c r="AD52">
        <f t="shared" si="1"/>
        <v>1120.2545544947297</v>
      </c>
      <c r="AE52">
        <f>'IDT-1'!C52</f>
        <v>0</v>
      </c>
      <c r="AF52" s="24"/>
      <c r="AG52">
        <f t="shared" si="2"/>
        <v>1120.2545544947297</v>
      </c>
      <c r="AI52" s="34">
        <f>PXIL!I52</f>
        <v>0</v>
      </c>
      <c r="AJ52" s="34">
        <f>PXIL!O52</f>
        <v>0</v>
      </c>
      <c r="AK52" s="34">
        <f>RTM_IEX!I52</f>
        <v>36.72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2.7995999999999999</v>
      </c>
      <c r="E53">
        <f>GT_NG!Q53</f>
        <v>7.9853031230863456</v>
      </c>
      <c r="F53">
        <f>GT_Spot!Q53</f>
        <v>0</v>
      </c>
      <c r="G53">
        <f>PPCL_NG!Q53</f>
        <v>24.37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578.43449579181379</v>
      </c>
      <c r="P53" s="36">
        <v>68.319999999999993</v>
      </c>
      <c r="Q53" s="36">
        <v>18.826814952638699</v>
      </c>
      <c r="R53" s="38">
        <v>26.3</v>
      </c>
      <c r="S53" s="38">
        <v>0</v>
      </c>
      <c r="T53" s="37">
        <f>SUMPRODUCT(LTA!J53:AN53,LTA!J$101:AN$101,LTA!J$104:AN$104)</f>
        <v>243.73000000000002</v>
      </c>
      <c r="U53" s="37">
        <f>SUMPRODUCT(LTA!J53:AN53,LTA!J$102:AN$102,LTA!J$104:AN$104)</f>
        <v>107.92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-118</v>
      </c>
      <c r="AA53" s="75">
        <f>STOA!I53</f>
        <v>184.89999999999998</v>
      </c>
      <c r="AB53" s="75">
        <f>-STOA!O53</f>
        <v>-80</v>
      </c>
      <c r="AC53">
        <f t="shared" si="0"/>
        <v>13.457631713439698</v>
      </c>
      <c r="AD53">
        <f t="shared" si="1"/>
        <v>1118.0608301098582</v>
      </c>
      <c r="AE53">
        <f>'IDT-1'!C53</f>
        <v>0</v>
      </c>
      <c r="AF53" s="24"/>
      <c r="AG53">
        <f t="shared" si="2"/>
        <v>1118.0608301098582</v>
      </c>
      <c r="AI53" s="34">
        <f>PXIL!I53</f>
        <v>0</v>
      </c>
      <c r="AJ53" s="34">
        <f>PXIL!O53</f>
        <v>0</v>
      </c>
      <c r="AK53" s="34">
        <f>RTM_IEX!I53</f>
        <v>18.37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2.7995999999999999</v>
      </c>
      <c r="E54">
        <f>GT_NG!Q54</f>
        <v>7.9853031230863456</v>
      </c>
      <c r="F54">
        <f>GT_Spot!Q54</f>
        <v>0</v>
      </c>
      <c r="G54">
        <f>PPCL_NG!Q54</f>
        <v>24.37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577.90455958041309</v>
      </c>
      <c r="P54" s="36">
        <v>68.319999999999993</v>
      </c>
      <c r="Q54" s="36">
        <v>18.826814952638699</v>
      </c>
      <c r="R54" s="38">
        <v>26.3</v>
      </c>
      <c r="S54" s="38">
        <v>0</v>
      </c>
      <c r="T54" s="37">
        <f>SUMPRODUCT(LTA!J54:AN54,LTA!J$101:AN$101,LTA!J$104:AN$104)</f>
        <v>243.73000000000002</v>
      </c>
      <c r="U54" s="37">
        <f>SUMPRODUCT(LTA!J54:AN54,LTA!J$102:AN$102,LTA!J$104:AN$104)</f>
        <v>107.92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-113</v>
      </c>
      <c r="AA54" s="75">
        <f>STOA!I54</f>
        <v>184.89999999999998</v>
      </c>
      <c r="AB54" s="75">
        <f>-STOA!O54</f>
        <v>-80</v>
      </c>
      <c r="AC54">
        <f t="shared" si="0"/>
        <v>13.349001637168396</v>
      </c>
      <c r="AD54">
        <f t="shared" si="1"/>
        <v>1115.869523974729</v>
      </c>
      <c r="AE54">
        <f>'IDT-1'!C54</f>
        <v>0</v>
      </c>
      <c r="AF54" s="24"/>
      <c r="AG54">
        <f t="shared" si="2"/>
        <v>1115.869523974729</v>
      </c>
      <c r="AI54" s="34">
        <f>PXIL!I54</f>
        <v>0</v>
      </c>
      <c r="AJ54" s="34">
        <f>PXIL!O54</f>
        <v>0</v>
      </c>
      <c r="AK54" s="34">
        <f>RTM_IEX!I54</f>
        <v>11.6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2.7995999999999999</v>
      </c>
      <c r="E55">
        <f>GT_NG!Q55</f>
        <v>7.9853031230863456</v>
      </c>
      <c r="F55">
        <f>GT_Spot!Q55</f>
        <v>0</v>
      </c>
      <c r="G55">
        <f>PPCL_NG!Q55</f>
        <v>24.37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579.96805926025684</v>
      </c>
      <c r="P55" s="36">
        <v>68.319999999999993</v>
      </c>
      <c r="Q55" s="36">
        <v>18.826814952638699</v>
      </c>
      <c r="R55" s="38">
        <v>26.3</v>
      </c>
      <c r="S55" s="38">
        <v>0</v>
      </c>
      <c r="T55" s="37">
        <f>SUMPRODUCT(LTA!J55:AN55,LTA!J$101:AN$101,LTA!J$104:AN$104)</f>
        <v>243.44</v>
      </c>
      <c r="U55" s="37">
        <f>SUMPRODUCT(LTA!J55:AN55,LTA!J$102:AN$102,LTA!J$104:AN$104)</f>
        <v>107.92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-92</v>
      </c>
      <c r="AA55" s="75">
        <f>STOA!I55</f>
        <v>184.89999999999998</v>
      </c>
      <c r="AB55" s="75">
        <f>-STOA!O55</f>
        <v>-80</v>
      </c>
      <c r="AC55">
        <f t="shared" si="0"/>
        <v>13.289162816917605</v>
      </c>
      <c r="AD55">
        <f t="shared" si="1"/>
        <v>1103.1028624748235</v>
      </c>
      <c r="AE55">
        <f>'IDT-1'!C55</f>
        <v>0</v>
      </c>
      <c r="AF55" s="24"/>
      <c r="AG55">
        <f t="shared" si="2"/>
        <v>1103.1028624748235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2.7995999999999999</v>
      </c>
      <c r="E56">
        <f>GT_NG!Q56</f>
        <v>7.9853031230863456</v>
      </c>
      <c r="F56">
        <f>GT_Spot!Q56</f>
        <v>0</v>
      </c>
      <c r="G56">
        <f>PPCL_NG!Q56</f>
        <v>24.37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578.71989815167217</v>
      </c>
      <c r="P56" s="36">
        <v>68.319999999999993</v>
      </c>
      <c r="Q56" s="36">
        <v>18.826814952638699</v>
      </c>
      <c r="R56" s="38">
        <v>26.3</v>
      </c>
      <c r="S56" s="38">
        <v>0</v>
      </c>
      <c r="T56" s="37">
        <f>SUMPRODUCT(LTA!J56:AN56,LTA!J$101:AN$101,LTA!J$104:AN$104)</f>
        <v>242.66000000000003</v>
      </c>
      <c r="U56" s="37">
        <f>SUMPRODUCT(LTA!J56:AN56,LTA!J$102:AN$102,LTA!J$104:AN$104)</f>
        <v>107.92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-128</v>
      </c>
      <c r="AA56" s="75">
        <f>STOA!I56</f>
        <v>184.89999999999998</v>
      </c>
      <c r="AB56" s="75">
        <f>-STOA!O56</f>
        <v>-80</v>
      </c>
      <c r="AC56">
        <f t="shared" si="0"/>
        <v>13.471396529428405</v>
      </c>
      <c r="AD56">
        <f t="shared" si="1"/>
        <v>1099.5224676537284</v>
      </c>
      <c r="AE56">
        <f>'IDT-1'!C56</f>
        <v>0</v>
      </c>
      <c r="AF56" s="24"/>
      <c r="AG56">
        <f t="shared" si="2"/>
        <v>1099.5224676537284</v>
      </c>
      <c r="AI56" s="34">
        <f>PXIL!I56</f>
        <v>0</v>
      </c>
      <c r="AJ56" s="34">
        <f>PXIL!O56</f>
        <v>0</v>
      </c>
      <c r="AK56" s="34">
        <f>RTM_IEX!I56</f>
        <v>10.63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2.7995999999999999</v>
      </c>
      <c r="E57">
        <f>GT_NG!Q57</f>
        <v>7.9853031230863456</v>
      </c>
      <c r="F57">
        <f>GT_Spot!Q57</f>
        <v>0</v>
      </c>
      <c r="G57">
        <f>PPCL_NG!Q57</f>
        <v>24.37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580.52370276539273</v>
      </c>
      <c r="P57" s="36">
        <v>68.319999999999993</v>
      </c>
      <c r="Q57" s="36">
        <v>18.826814952638699</v>
      </c>
      <c r="R57" s="38">
        <v>26.3</v>
      </c>
      <c r="S57" s="38">
        <v>0</v>
      </c>
      <c r="T57" s="37">
        <f>SUMPRODUCT(LTA!J57:AN57,LTA!J$101:AN$101,LTA!J$104:AN$104)</f>
        <v>241.62</v>
      </c>
      <c r="U57" s="37">
        <f>SUMPRODUCT(LTA!J57:AN57,LTA!J$102:AN$102,LTA!J$104:AN$104)</f>
        <v>107.92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-129</v>
      </c>
      <c r="AA57" s="75">
        <f>STOA!I57</f>
        <v>184.89999999999998</v>
      </c>
      <c r="AB57" s="75">
        <f>-STOA!O57</f>
        <v>-80</v>
      </c>
      <c r="AC57">
        <f t="shared" si="0"/>
        <v>13.682620137551339</v>
      </c>
      <c r="AD57">
        <f t="shared" si="1"/>
        <v>1121.3050486593256</v>
      </c>
      <c r="AE57">
        <f>'IDT-1'!C57</f>
        <v>0</v>
      </c>
      <c r="AF57" s="24"/>
      <c r="AG57">
        <f t="shared" si="2"/>
        <v>1121.3050486593256</v>
      </c>
      <c r="AI57" s="34">
        <f>PXIL!I57</f>
        <v>0</v>
      </c>
      <c r="AJ57" s="34">
        <f>PXIL!O57</f>
        <v>0</v>
      </c>
      <c r="AK57" s="34">
        <f>RTM_IEX!I57</f>
        <v>32.86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2.7995999999999999</v>
      </c>
      <c r="E58">
        <f>GT_NG!Q58</f>
        <v>7.9853031230863456</v>
      </c>
      <c r="F58">
        <f>GT_Spot!Q58</f>
        <v>0</v>
      </c>
      <c r="G58">
        <f>PPCL_NG!Q58</f>
        <v>24.37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599.97833655191391</v>
      </c>
      <c r="P58" s="36">
        <v>68.319999999999993</v>
      </c>
      <c r="Q58" s="36">
        <v>18.826814952638699</v>
      </c>
      <c r="R58" s="38">
        <v>26.3</v>
      </c>
      <c r="S58" s="38">
        <v>0</v>
      </c>
      <c r="T58" s="37">
        <f>SUMPRODUCT(LTA!J58:AN58,LTA!J$101:AN$101,LTA!J$104:AN$104)</f>
        <v>240.20999999999998</v>
      </c>
      <c r="U58" s="37">
        <f>SUMPRODUCT(LTA!J58:AN58,LTA!J$102:AN$102,LTA!J$104:AN$104)</f>
        <v>107.92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-124</v>
      </c>
      <c r="AA58" s="75">
        <f>STOA!I58</f>
        <v>184.89999999999998</v>
      </c>
      <c r="AB58" s="75">
        <f>-STOA!O58</f>
        <v>-80</v>
      </c>
      <c r="AC58">
        <f t="shared" si="0"/>
        <v>13.70347827726175</v>
      </c>
      <c r="AD58">
        <f t="shared" si="1"/>
        <v>1133.6988243061364</v>
      </c>
      <c r="AE58">
        <f>'IDT-1'!C58</f>
        <v>0</v>
      </c>
      <c r="AF58" s="24"/>
      <c r="AG58">
        <f t="shared" si="2"/>
        <v>1133.6988243061364</v>
      </c>
      <c r="AI58" s="34">
        <f>PXIL!I58</f>
        <v>0</v>
      </c>
      <c r="AJ58" s="34">
        <f>PXIL!O58</f>
        <v>0</v>
      </c>
      <c r="AK58" s="34">
        <f>RTM_IEX!I58</f>
        <v>22.23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2.7995999999999999</v>
      </c>
      <c r="E59">
        <f>GT_NG!Q59</f>
        <v>7.9853031230863456</v>
      </c>
      <c r="F59">
        <f>GT_Spot!Q59</f>
        <v>0</v>
      </c>
      <c r="G59">
        <f>PPCL_NG!Q59</f>
        <v>24.37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684.42502203833999</v>
      </c>
      <c r="P59" s="36">
        <v>68.319999999999993</v>
      </c>
      <c r="Q59" s="36">
        <v>18.827459867799814</v>
      </c>
      <c r="R59" s="38">
        <v>26.3</v>
      </c>
      <c r="S59" s="38">
        <v>0</v>
      </c>
      <c r="T59" s="37">
        <f>SUMPRODUCT(LTA!J59:AN59,LTA!J$101:AN$101,LTA!J$104:AN$104)</f>
        <v>232.86999999999998</v>
      </c>
      <c r="U59" s="37">
        <f>SUMPRODUCT(LTA!J59:AN59,LTA!J$102:AN$102,LTA!J$104:AN$104)</f>
        <v>107.92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-225</v>
      </c>
      <c r="AA59" s="75">
        <f>STOA!I59</f>
        <v>184.89999999999998</v>
      </c>
      <c r="AB59" s="75">
        <f>-STOA!O59</f>
        <v>-50</v>
      </c>
      <c r="AC59">
        <f t="shared" si="0"/>
        <v>15.250585838871585</v>
      </c>
      <c r="AD59">
        <f t="shared" si="1"/>
        <v>1165.3290471461137</v>
      </c>
      <c r="AE59">
        <f>'IDT-1'!C59</f>
        <v>0</v>
      </c>
      <c r="AF59" s="24"/>
      <c r="AG59">
        <f t="shared" si="2"/>
        <v>1165.3290471461137</v>
      </c>
      <c r="AI59" s="34">
        <f>PXIL!I59</f>
        <v>0</v>
      </c>
      <c r="AJ59" s="34">
        <f>PXIL!O59</f>
        <v>0</v>
      </c>
      <c r="AK59" s="34">
        <f>RTM_IEX!I59</f>
        <v>49.3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2.7995999999999999</v>
      </c>
      <c r="E60">
        <f>GT_NG!Q60</f>
        <v>7.9853031230863456</v>
      </c>
      <c r="F60">
        <f>GT_Spot!Q60</f>
        <v>0</v>
      </c>
      <c r="G60">
        <f>PPCL_NG!Q60</f>
        <v>24.37</v>
      </c>
      <c r="H60">
        <f>PPCL_Spot!Q60</f>
        <v>0</v>
      </c>
      <c r="I60">
        <f>Bawana_NG!Q60</f>
        <v>44.524410774410768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688.47889003729711</v>
      </c>
      <c r="P60" s="36">
        <v>68.319999999999993</v>
      </c>
      <c r="Q60" s="36">
        <v>18.827459867799814</v>
      </c>
      <c r="R60" s="38">
        <v>26.3</v>
      </c>
      <c r="S60" s="38">
        <v>0</v>
      </c>
      <c r="T60" s="37">
        <f>SUMPRODUCT(LTA!J60:AN60,LTA!J$101:AN$101,LTA!J$104:AN$104)</f>
        <v>225.48999999999998</v>
      </c>
      <c r="U60" s="37">
        <f>SUMPRODUCT(LTA!J60:AN60,LTA!J$102:AN$102,LTA!J$104:AN$104)</f>
        <v>107.92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-220</v>
      </c>
      <c r="AA60" s="75">
        <f>STOA!I60</f>
        <v>184.89999999999998</v>
      </c>
      <c r="AB60" s="75">
        <f>-STOA!O60</f>
        <v>-50</v>
      </c>
      <c r="AC60">
        <f t="shared" si="0"/>
        <v>15.235200272455563</v>
      </c>
      <c r="AD60">
        <f t="shared" si="1"/>
        <v>1173.6404635301383</v>
      </c>
      <c r="AE60">
        <f>'IDT-1'!C60</f>
        <v>0</v>
      </c>
      <c r="AF60" s="24"/>
      <c r="AG60">
        <f t="shared" si="2"/>
        <v>1173.6404635301383</v>
      </c>
      <c r="AI60" s="34">
        <f>PXIL!I60</f>
        <v>0</v>
      </c>
      <c r="AJ60" s="34">
        <f>PXIL!O60</f>
        <v>0</v>
      </c>
      <c r="AK60" s="34">
        <f>RTM_IEX!I60</f>
        <v>58.96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2.7995999999999999</v>
      </c>
      <c r="E61">
        <f>GT_NG!Q61</f>
        <v>7.9772798990217746</v>
      </c>
      <c r="F61">
        <f>GT_Spot!Q61</f>
        <v>0</v>
      </c>
      <c r="G61">
        <f>PPCL_NG!Q61</f>
        <v>24.37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688.47945492135659</v>
      </c>
      <c r="P61" s="36">
        <v>68.319999999999993</v>
      </c>
      <c r="Q61" s="36">
        <v>18.827459867799814</v>
      </c>
      <c r="R61" s="38">
        <v>26.3</v>
      </c>
      <c r="S61" s="38">
        <v>0</v>
      </c>
      <c r="T61" s="37">
        <f>SUMPRODUCT(LTA!J61:AN61,LTA!J$101:AN$101,LTA!J$104:AN$104)</f>
        <v>220.54999999999998</v>
      </c>
      <c r="U61" s="37">
        <f>SUMPRODUCT(LTA!J61:AN61,LTA!J$102:AN$102,LTA!J$104:AN$104)</f>
        <v>107.92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-200</v>
      </c>
      <c r="AA61" s="75">
        <f>STOA!I61</f>
        <v>184.89999999999998</v>
      </c>
      <c r="AB61" s="75">
        <f>-STOA!O61</f>
        <v>-50</v>
      </c>
      <c r="AC61">
        <f t="shared" si="0"/>
        <v>15.040833055815483</v>
      </c>
      <c r="AD61">
        <f t="shared" si="1"/>
        <v>1191.9252095881222</v>
      </c>
      <c r="AE61">
        <f>'IDT-1'!C61</f>
        <v>0</v>
      </c>
      <c r="AF61" s="24"/>
      <c r="AG61">
        <f t="shared" si="2"/>
        <v>1191.9252095881222</v>
      </c>
      <c r="AI61" s="34">
        <f>PXIL!I61</f>
        <v>0</v>
      </c>
      <c r="AJ61" s="34">
        <f>PXIL!O61</f>
        <v>0</v>
      </c>
      <c r="AK61" s="34">
        <f>RTM_IEX!I61</f>
        <v>58.96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2.7995999999999999</v>
      </c>
      <c r="E62">
        <f>GT_NG!Q62</f>
        <v>7.9772798990217746</v>
      </c>
      <c r="F62">
        <f>GT_Spot!Q62</f>
        <v>0</v>
      </c>
      <c r="G62">
        <f>PPCL_NG!Q62</f>
        <v>24.37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688.47901558602655</v>
      </c>
      <c r="P62" s="36">
        <v>68.319999999999993</v>
      </c>
      <c r="Q62" s="36">
        <v>18.827459867799814</v>
      </c>
      <c r="R62" s="38">
        <v>26.3</v>
      </c>
      <c r="S62" s="38">
        <v>0</v>
      </c>
      <c r="T62" s="37">
        <f>SUMPRODUCT(LTA!J62:AN62,LTA!J$101:AN$101,LTA!J$104:AN$104)</f>
        <v>212.09</v>
      </c>
      <c r="U62" s="37">
        <f>SUMPRODUCT(LTA!J62:AN62,LTA!J$102:AN$102,LTA!J$104:AN$104)</f>
        <v>107.92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-185</v>
      </c>
      <c r="AA62" s="75">
        <f>STOA!I62</f>
        <v>184.89999999999998</v>
      </c>
      <c r="AB62" s="75">
        <f>-STOA!O62</f>
        <v>-50</v>
      </c>
      <c r="AC62">
        <f t="shared" si="0"/>
        <v>14.875801276831647</v>
      </c>
      <c r="AD62">
        <f t="shared" si="1"/>
        <v>1203.4698020317758</v>
      </c>
      <c r="AE62">
        <f>'IDT-1'!C62</f>
        <v>0</v>
      </c>
      <c r="AF62" s="24"/>
      <c r="AG62">
        <f t="shared" si="2"/>
        <v>1203.4698020317758</v>
      </c>
      <c r="AI62" s="34">
        <f>PXIL!I62</f>
        <v>0</v>
      </c>
      <c r="AJ62" s="34">
        <f>PXIL!O62</f>
        <v>0</v>
      </c>
      <c r="AK62" s="34">
        <f>RTM_IEX!I62</f>
        <v>63.8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2.7995999999999999</v>
      </c>
      <c r="E63">
        <f>GT_NG!Q63</f>
        <v>7.9772798990217746</v>
      </c>
      <c r="F63">
        <f>GT_Spot!Q63</f>
        <v>0</v>
      </c>
      <c r="G63">
        <f>PPCL_NG!Q63</f>
        <v>24.37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686.24204447999693</v>
      </c>
      <c r="P63" s="36">
        <v>68.319999999999993</v>
      </c>
      <c r="Q63" s="36">
        <v>18.827459867799814</v>
      </c>
      <c r="R63" s="38">
        <v>26.3</v>
      </c>
      <c r="S63" s="38">
        <v>0</v>
      </c>
      <c r="T63" s="37">
        <f>SUMPRODUCT(LTA!J63:AN63,LTA!J$101:AN$101,LTA!J$104:AN$104)</f>
        <v>203.85</v>
      </c>
      <c r="U63" s="37">
        <f>SUMPRODUCT(LTA!J63:AN63,LTA!J$102:AN$102,LTA!J$104:AN$104)</f>
        <v>107.92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-170</v>
      </c>
      <c r="AA63" s="75">
        <f>STOA!I63</f>
        <v>184.89999999999998</v>
      </c>
      <c r="AB63" s="75">
        <f>-STOA!O63</f>
        <v>-50</v>
      </c>
      <c r="AC63">
        <f t="shared" si="0"/>
        <v>14.650432018265654</v>
      </c>
      <c r="AD63">
        <f t="shared" si="1"/>
        <v>1208.2182001843119</v>
      </c>
      <c r="AE63">
        <f>'IDT-1'!C63</f>
        <v>0</v>
      </c>
      <c r="AF63" s="24"/>
      <c r="AG63">
        <f t="shared" si="2"/>
        <v>1208.2182001843119</v>
      </c>
      <c r="AI63" s="34">
        <f>PXIL!I63</f>
        <v>0</v>
      </c>
      <c r="AJ63" s="34">
        <f>PXIL!O63</f>
        <v>0</v>
      </c>
      <c r="AK63" s="34">
        <f>RTM_IEX!I63</f>
        <v>63.8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2.7995999999999999</v>
      </c>
      <c r="E64">
        <f>GT_NG!Q64</f>
        <v>7.9772798990217746</v>
      </c>
      <c r="F64">
        <f>GT_Spot!Q64</f>
        <v>0</v>
      </c>
      <c r="G64">
        <f>PPCL_NG!Q64</f>
        <v>24.37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686.24419762804496</v>
      </c>
      <c r="P64" s="36">
        <v>68.319999999999993</v>
      </c>
      <c r="Q64" s="36">
        <v>18.827459867799814</v>
      </c>
      <c r="R64" s="38">
        <v>26.3</v>
      </c>
      <c r="S64" s="38">
        <v>0</v>
      </c>
      <c r="T64" s="37">
        <f>SUMPRODUCT(LTA!J64:AN64,LTA!J$101:AN$101,LTA!J$104:AN$104)</f>
        <v>177.19</v>
      </c>
      <c r="U64" s="37">
        <f>SUMPRODUCT(LTA!J64:AN64,LTA!J$102:AN$102,LTA!J$104:AN$104)</f>
        <v>107.92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-136.4</v>
      </c>
      <c r="AA64" s="75">
        <f>STOA!I64</f>
        <v>184.89999999999998</v>
      </c>
      <c r="AB64" s="75">
        <f>-STOA!O64</f>
        <v>-50</v>
      </c>
      <c r="AC64">
        <f t="shared" si="0"/>
        <v>13.964417881222715</v>
      </c>
      <c r="AD64">
        <f t="shared" si="1"/>
        <v>1198.446367469403</v>
      </c>
      <c r="AE64">
        <f>'IDT-1'!C64</f>
        <v>0</v>
      </c>
      <c r="AF64" s="24"/>
      <c r="AG64">
        <f t="shared" si="2"/>
        <v>1198.446367469403</v>
      </c>
      <c r="AI64" s="34">
        <f>PXIL!I64</f>
        <v>0</v>
      </c>
      <c r="AJ64" s="34">
        <f>PXIL!O64</f>
        <v>0</v>
      </c>
      <c r="AK64" s="34">
        <f>RTM_IEX!I64</f>
        <v>46.4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2.7995999999999999</v>
      </c>
      <c r="E65">
        <f>GT_NG!Q65</f>
        <v>7.9772798990217746</v>
      </c>
      <c r="F65">
        <f>GT_Spot!Q65</f>
        <v>0</v>
      </c>
      <c r="G65">
        <f>PPCL_NG!Q65</f>
        <v>24.37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687.05730149724786</v>
      </c>
      <c r="P65" s="36">
        <v>68.319999999999993</v>
      </c>
      <c r="Q65" s="36">
        <v>18.827459867799814</v>
      </c>
      <c r="R65" s="38">
        <v>26.3</v>
      </c>
      <c r="S65" s="38">
        <v>0</v>
      </c>
      <c r="T65" s="37">
        <f>SUMPRODUCT(LTA!J65:AN65,LTA!J$101:AN$101,LTA!J$104:AN$104)</f>
        <v>164.04000000000002</v>
      </c>
      <c r="U65" s="37">
        <f>SUMPRODUCT(LTA!J65:AN65,LTA!J$102:AN$102,LTA!J$104:AN$104)</f>
        <v>108.58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-140</v>
      </c>
      <c r="AA65" s="75">
        <f>STOA!I65</f>
        <v>184.89999999999998</v>
      </c>
      <c r="AB65" s="75">
        <f>-STOA!O65</f>
        <v>-50</v>
      </c>
      <c r="AC65">
        <f t="shared" si="0"/>
        <v>13.774470454351603</v>
      </c>
      <c r="AD65">
        <f t="shared" si="1"/>
        <v>1169.8194187654769</v>
      </c>
      <c r="AE65">
        <f>'IDT-1'!C65</f>
        <v>0</v>
      </c>
      <c r="AF65" s="24"/>
      <c r="AG65">
        <f t="shared" si="2"/>
        <v>1169.8194187654769</v>
      </c>
      <c r="AI65" s="34">
        <f>PXIL!I65</f>
        <v>0</v>
      </c>
      <c r="AJ65" s="34">
        <f>PXIL!O65</f>
        <v>0</v>
      </c>
      <c r="AK65" s="34">
        <f>RTM_IEX!I65</f>
        <v>32.86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2.7995999999999999</v>
      </c>
      <c r="E66">
        <f>GT_NG!Q66</f>
        <v>7.9772798990217746</v>
      </c>
      <c r="F66">
        <f>GT_Spot!Q66</f>
        <v>0</v>
      </c>
      <c r="G66">
        <f>PPCL_NG!Q66</f>
        <v>24.37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687.05730149724786</v>
      </c>
      <c r="P66" s="36">
        <v>68.319999999999993</v>
      </c>
      <c r="Q66" s="36">
        <v>18.827459867799814</v>
      </c>
      <c r="R66" s="38">
        <v>26.3</v>
      </c>
      <c r="S66" s="38">
        <v>0</v>
      </c>
      <c r="T66" s="37">
        <f>SUMPRODUCT(LTA!J66:AN66,LTA!J$101:AN$101,LTA!J$104:AN$104)</f>
        <v>142.87</v>
      </c>
      <c r="U66" s="37">
        <f>SUMPRODUCT(LTA!J66:AN66,LTA!J$102:AN$102,LTA!J$104:AN$104)</f>
        <v>108.58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-135</v>
      </c>
      <c r="AA66" s="75">
        <f>STOA!I66</f>
        <v>184.89999999999998</v>
      </c>
      <c r="AB66" s="75">
        <f>-STOA!O66</f>
        <v>-50</v>
      </c>
      <c r="AC66">
        <f t="shared" si="0"/>
        <v>13.586375816740627</v>
      </c>
      <c r="AD66">
        <f t="shared" si="1"/>
        <v>1158.6775134030879</v>
      </c>
      <c r="AE66">
        <f>'IDT-1'!C66</f>
        <v>0</v>
      </c>
      <c r="AF66" s="24"/>
      <c r="AG66">
        <f t="shared" si="2"/>
        <v>1158.6775134030879</v>
      </c>
      <c r="AI66" s="34">
        <f>PXIL!I66</f>
        <v>0</v>
      </c>
      <c r="AJ66" s="34">
        <f>PXIL!O66</f>
        <v>0</v>
      </c>
      <c r="AK66" s="34">
        <f>RTM_IEX!I66</f>
        <v>37.700000000000003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2.7995999999999999</v>
      </c>
      <c r="E67">
        <f>GT_NG!Q67</f>
        <v>7.9772798990217746</v>
      </c>
      <c r="F67">
        <f>GT_Spot!Q67</f>
        <v>0</v>
      </c>
      <c r="G67">
        <f>PPCL_NG!Q67</f>
        <v>24.37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680.02541281545405</v>
      </c>
      <c r="P67" s="36">
        <v>68.319999999999993</v>
      </c>
      <c r="Q67" s="36">
        <v>18.827459867799814</v>
      </c>
      <c r="R67" s="38">
        <v>26.3</v>
      </c>
      <c r="S67" s="38">
        <v>0</v>
      </c>
      <c r="T67" s="37">
        <f>SUMPRODUCT(LTA!J67:AN67,LTA!J$101:AN$101,LTA!J$104:AN$104)</f>
        <v>130.99</v>
      </c>
      <c r="U67" s="37">
        <f>SUMPRODUCT(LTA!J67:AN67,LTA!J$102:AN$102,LTA!J$104:AN$104)</f>
        <v>108.58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-180</v>
      </c>
      <c r="AA67" s="75">
        <f>STOA!I67</f>
        <v>184.89999999999998</v>
      </c>
      <c r="AB67" s="75">
        <f>-STOA!O67</f>
        <v>0</v>
      </c>
      <c r="AC67">
        <f t="shared" si="0"/>
        <v>13.043800558729865</v>
      </c>
      <c r="AD67">
        <f t="shared" si="1"/>
        <v>1107.608199979305</v>
      </c>
      <c r="AE67">
        <f>'IDT-1'!C67</f>
        <v>0</v>
      </c>
      <c r="AF67" s="24"/>
      <c r="AG67">
        <f t="shared" si="2"/>
        <v>1107.608199979305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2.7995999999999999</v>
      </c>
      <c r="E68">
        <f>GT_NG!Q68</f>
        <v>7.9772798990217746</v>
      </c>
      <c r="F68">
        <f>GT_Spot!Q68</f>
        <v>0</v>
      </c>
      <c r="G68">
        <f>PPCL_NG!Q68</f>
        <v>24.37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680.02541281545405</v>
      </c>
      <c r="P68" s="36">
        <v>68.319999999999993</v>
      </c>
      <c r="Q68" s="36">
        <v>18.827459867799814</v>
      </c>
      <c r="R68" s="38">
        <v>26.3</v>
      </c>
      <c r="S68" s="38">
        <v>0</v>
      </c>
      <c r="T68" s="37">
        <f>SUMPRODUCT(LTA!J68:AN68,LTA!J$101:AN$101,LTA!J$104:AN$104)</f>
        <v>119.95</v>
      </c>
      <c r="U68" s="37">
        <f>SUMPRODUCT(LTA!J68:AN68,LTA!J$102:AN$102,LTA!J$104:AN$104)</f>
        <v>108.58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-165</v>
      </c>
      <c r="AA68" s="75">
        <f>STOA!I68</f>
        <v>184.89999999999998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12.813476645896934</v>
      </c>
      <c r="AD68">
        <f t="shared" ref="AD68:AD98" si="4">SUM(B68:AB68,AI68:AR68)-AC68</f>
        <v>1111.7985238921378</v>
      </c>
      <c r="AE68">
        <f>'IDT-1'!C68</f>
        <v>0</v>
      </c>
      <c r="AF68" s="24"/>
      <c r="AG68">
        <f t="shared" ref="AG68:AG98" si="5">SUM(AD68:AF68)</f>
        <v>1111.7985238921378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2.7995999999999999</v>
      </c>
      <c r="E69">
        <f>GT_NG!Q69</f>
        <v>7.9772798990217746</v>
      </c>
      <c r="F69">
        <f>GT_Spot!Q69</f>
        <v>0</v>
      </c>
      <c r="G69">
        <f>PPCL_NG!Q69</f>
        <v>24.37</v>
      </c>
      <c r="H69">
        <f>PPCL_Spot!Q69</f>
        <v>0</v>
      </c>
      <c r="I69">
        <f>Bawana_NG!Q69</f>
        <v>47.562247955759325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683.51300227545403</v>
      </c>
      <c r="P69" s="36">
        <v>68.319999999999993</v>
      </c>
      <c r="Q69" s="36">
        <v>18.827459867799814</v>
      </c>
      <c r="R69" s="38">
        <v>26.3</v>
      </c>
      <c r="S69" s="38">
        <v>0</v>
      </c>
      <c r="T69" s="37">
        <f>SUMPRODUCT(LTA!J69:AN69,LTA!J$101:AN$101,LTA!J$104:AN$104)</f>
        <v>98.52</v>
      </c>
      <c r="U69" s="37">
        <f>SUMPRODUCT(LTA!J69:AN69,LTA!J$102:AN$102,LTA!J$104:AN$104)</f>
        <v>108.58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-153</v>
      </c>
      <c r="AA69" s="75">
        <f>STOA!I69</f>
        <v>184.89999999999998</v>
      </c>
      <c r="AB69" s="75">
        <f>-STOA!O69</f>
        <v>0</v>
      </c>
      <c r="AC69">
        <f t="shared" si="3"/>
        <v>12.620070923056156</v>
      </c>
      <c r="AD69">
        <f t="shared" si="4"/>
        <v>1098.0495190749789</v>
      </c>
      <c r="AE69">
        <f>'IDT-1'!C69</f>
        <v>0</v>
      </c>
      <c r="AF69" s="24"/>
      <c r="AG69">
        <f t="shared" si="5"/>
        <v>1098.0495190749789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2.7995999999999999</v>
      </c>
      <c r="E70">
        <f>GT_NG!Q70</f>
        <v>7.9772798990217746</v>
      </c>
      <c r="F70">
        <f>GT_Spot!Q70</f>
        <v>0</v>
      </c>
      <c r="G70">
        <f>PPCL_NG!Q70</f>
        <v>24.37</v>
      </c>
      <c r="H70">
        <f>PPCL_Spot!Q70</f>
        <v>0</v>
      </c>
      <c r="I70">
        <f>Bawana_NG!Q70</f>
        <v>47.562247955759325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683.38722064110038</v>
      </c>
      <c r="P70" s="36">
        <v>68.319999999999993</v>
      </c>
      <c r="Q70" s="36">
        <v>18.827459867799814</v>
      </c>
      <c r="R70" s="38">
        <v>23.000000000000004</v>
      </c>
      <c r="S70" s="38">
        <v>0</v>
      </c>
      <c r="T70" s="37">
        <f>SUMPRODUCT(LTA!J70:AN70,LTA!J$101:AN$101,LTA!J$104:AN$104)</f>
        <v>88.32</v>
      </c>
      <c r="U70" s="37">
        <f>SUMPRODUCT(LTA!J70:AN70,LTA!J$102:AN$102,LTA!J$104:AN$104)</f>
        <v>108.58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-140</v>
      </c>
      <c r="AA70" s="75">
        <f>STOA!I70</f>
        <v>184.89999999999998</v>
      </c>
      <c r="AB70" s="75">
        <f>-STOA!O70</f>
        <v>0</v>
      </c>
      <c r="AC70">
        <f t="shared" si="3"/>
        <v>12.402504641929694</v>
      </c>
      <c r="AD70">
        <f t="shared" si="4"/>
        <v>1095.6413037217517</v>
      </c>
      <c r="AE70">
        <f>'IDT-1'!C70</f>
        <v>0</v>
      </c>
      <c r="AF70" s="24"/>
      <c r="AG70">
        <f t="shared" si="5"/>
        <v>1095.6413037217517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2.7995999999999999</v>
      </c>
      <c r="E71">
        <f>GT_NG!Q71</f>
        <v>7.9772798990217746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44.997895622895612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658.37978343006489</v>
      </c>
      <c r="P71" s="36">
        <v>68.319999999999993</v>
      </c>
      <c r="Q71" s="36">
        <v>18.827459867799814</v>
      </c>
      <c r="R71" s="38">
        <v>18.677283699287475</v>
      </c>
      <c r="S71" s="38">
        <v>0</v>
      </c>
      <c r="T71" s="37">
        <f>SUMPRODUCT(LTA!J71:AN71,LTA!J$101:AN$101,LTA!J$104:AN$104)</f>
        <v>73.83</v>
      </c>
      <c r="U71" s="37">
        <f>SUMPRODUCT(LTA!J71:AN71,LTA!J$102:AN$102,LTA!J$104:AN$104)</f>
        <v>108.58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-43</v>
      </c>
      <c r="AA71" s="75">
        <f>STOA!I71</f>
        <v>184.89999999999998</v>
      </c>
      <c r="AB71" s="75">
        <f>-STOA!O71</f>
        <v>-30</v>
      </c>
      <c r="AC71">
        <f t="shared" si="3"/>
        <v>11.644818017131495</v>
      </c>
      <c r="AD71">
        <f t="shared" si="4"/>
        <v>1088.6444845019382</v>
      </c>
      <c r="AE71">
        <f>'IDT-1'!C71</f>
        <v>0</v>
      </c>
      <c r="AF71" s="24"/>
      <c r="AG71">
        <f t="shared" si="5"/>
        <v>1088.6444845019382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-38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2.7995999999999999</v>
      </c>
      <c r="E72">
        <f>GT_NG!Q72</f>
        <v>7.9772798990217746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44.997895622895612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658.37978343006489</v>
      </c>
      <c r="P72" s="36">
        <v>68.319999999999993</v>
      </c>
      <c r="Q72" s="36">
        <v>18.827459867799814</v>
      </c>
      <c r="R72" s="38">
        <v>10.202656941911956</v>
      </c>
      <c r="S72" s="38">
        <v>0</v>
      </c>
      <c r="T72" s="37">
        <f>SUMPRODUCT(LTA!J72:AN72,LTA!J$101:AN$101,LTA!J$104:AN$104)</f>
        <v>58.3</v>
      </c>
      <c r="U72" s="37">
        <f>SUMPRODUCT(LTA!J72:AN72,LTA!J$102:AN$102,LTA!J$104:AN$104)</f>
        <v>108.58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184.89999999999998</v>
      </c>
      <c r="AB72" s="75">
        <f>-STOA!O72</f>
        <v>-30</v>
      </c>
      <c r="AC72">
        <f t="shared" si="3"/>
        <v>11.211624113611705</v>
      </c>
      <c r="AD72">
        <f t="shared" si="4"/>
        <v>1090.0730516480824</v>
      </c>
      <c r="AE72">
        <f>'IDT-1'!C72</f>
        <v>0</v>
      </c>
      <c r="AF72" s="24"/>
      <c r="AG72">
        <f t="shared" si="5"/>
        <v>1090.0730516480824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-56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2.7995999999999999</v>
      </c>
      <c r="E73">
        <f>GT_NG!Q73</f>
        <v>7.9772798990217746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44.997895622895612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656.47893589477462</v>
      </c>
      <c r="P73" s="36">
        <v>68.319999999999993</v>
      </c>
      <c r="Q73" s="36">
        <v>18.827459867799814</v>
      </c>
      <c r="R73" s="38">
        <v>3.6773448773448782</v>
      </c>
      <c r="S73" s="38">
        <v>0</v>
      </c>
      <c r="T73" s="37">
        <f>SUMPRODUCT(LTA!J73:AN73,LTA!J$101:AN$101,LTA!J$104:AN$104)</f>
        <v>46.769999999999996</v>
      </c>
      <c r="U73" s="37">
        <f>SUMPRODUCT(LTA!J73:AN73,LTA!J$102:AN$102,LTA!J$104:AN$104)</f>
        <v>108.58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184.89999999999998</v>
      </c>
      <c r="AB73" s="75">
        <f>-STOA!O73</f>
        <v>-30</v>
      </c>
      <c r="AC73">
        <f t="shared" si="3"/>
        <v>10.831812976122471</v>
      </c>
      <c r="AD73">
        <f t="shared" si="4"/>
        <v>1093.4967031857145</v>
      </c>
      <c r="AE73">
        <f>'IDT-1'!C73</f>
        <v>0</v>
      </c>
      <c r="AF73" s="24"/>
      <c r="AG73">
        <f t="shared" si="5"/>
        <v>1093.4967031857145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-33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2.7995999999999999</v>
      </c>
      <c r="E74">
        <f>GT_NG!Q74</f>
        <v>7.9853031230863456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44.997895622895612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660.45385832636873</v>
      </c>
      <c r="P74" s="36">
        <v>68.319999999999993</v>
      </c>
      <c r="Q74" s="36">
        <v>18.827459867799814</v>
      </c>
      <c r="R74" s="38">
        <v>0.84</v>
      </c>
      <c r="S74" s="38">
        <v>0</v>
      </c>
      <c r="T74" s="37">
        <f>SUMPRODUCT(LTA!J74:AN74,LTA!J$101:AN$101,LTA!J$104:AN$104)</f>
        <v>36.06</v>
      </c>
      <c r="U74" s="37">
        <f>SUMPRODUCT(LTA!J74:AN74,LTA!J$102:AN$102,LTA!J$104:AN$104)</f>
        <v>108.58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184.89999999999998</v>
      </c>
      <c r="AB74" s="75">
        <f>-STOA!O74</f>
        <v>-30</v>
      </c>
      <c r="AC74">
        <f t="shared" si="3"/>
        <v>10.632230605183089</v>
      </c>
      <c r="AD74">
        <f t="shared" si="4"/>
        <v>1097.1318863349672</v>
      </c>
      <c r="AE74">
        <f>'IDT-1'!C74</f>
        <v>0</v>
      </c>
      <c r="AF74" s="24"/>
      <c r="AG74">
        <f t="shared" si="5"/>
        <v>1097.1318863349672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3.7327999999999997</v>
      </c>
      <c r="E75">
        <f>GT_NG!Q75</f>
        <v>7.9853031230863456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54.540000000000006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701.94010799855585</v>
      </c>
      <c r="P75" s="36">
        <v>68.319999999999993</v>
      </c>
      <c r="Q75" s="36">
        <v>18.827459867799814</v>
      </c>
      <c r="R75" s="38">
        <v>0</v>
      </c>
      <c r="S75" s="38">
        <v>0</v>
      </c>
      <c r="T75" s="37">
        <f>SUMPRODUCT(LTA!J75:AN75,LTA!J$101:AN$101,LTA!J$104:AN$104)</f>
        <v>26.490000000000002</v>
      </c>
      <c r="U75" s="37">
        <f>SUMPRODUCT(LTA!J75:AN75,LTA!J$102:AN$102,LTA!J$104:AN$104)</f>
        <v>108.58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-20</v>
      </c>
      <c r="AA75" s="75">
        <f>STOA!I75</f>
        <v>221.37</v>
      </c>
      <c r="AB75" s="75">
        <f>-STOA!O75</f>
        <v>-40</v>
      </c>
      <c r="AC75">
        <f t="shared" si="3"/>
        <v>11.869264187192968</v>
      </c>
      <c r="AD75">
        <f t="shared" si="4"/>
        <v>1111.9164068022492</v>
      </c>
      <c r="AE75">
        <f>'IDT-1'!C75</f>
        <v>0</v>
      </c>
      <c r="AF75" s="24"/>
      <c r="AG75">
        <f t="shared" si="5"/>
        <v>1111.9164068022492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-52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3.7327999999999997</v>
      </c>
      <c r="E76">
        <f>GT_NG!Q76</f>
        <v>7.9853031230863456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54.540000000000006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710.64715286867852</v>
      </c>
      <c r="P76" s="36">
        <v>68.319999999999993</v>
      </c>
      <c r="Q76" s="36">
        <v>18.827459867799814</v>
      </c>
      <c r="R76" s="38">
        <v>0</v>
      </c>
      <c r="S76" s="38">
        <v>0</v>
      </c>
      <c r="T76" s="37">
        <f>SUMPRODUCT(LTA!J76:AN76,LTA!J$101:AN$101,LTA!J$104:AN$104)</f>
        <v>20.75</v>
      </c>
      <c r="U76" s="37">
        <f>SUMPRODUCT(LTA!J76:AN76,LTA!J$102:AN$102,LTA!J$104:AN$104)</f>
        <v>108.58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-25</v>
      </c>
      <c r="AA76" s="75">
        <f>STOA!I76</f>
        <v>221.37</v>
      </c>
      <c r="AB76" s="75">
        <f>-STOA!O76</f>
        <v>-40</v>
      </c>
      <c r="AC76">
        <f t="shared" si="3"/>
        <v>11.96639920222761</v>
      </c>
      <c r="AD76">
        <f t="shared" si="4"/>
        <v>1106.7863166573372</v>
      </c>
      <c r="AE76">
        <f>'IDT-1'!C76</f>
        <v>0</v>
      </c>
      <c r="AF76" s="24"/>
      <c r="AG76">
        <f t="shared" si="5"/>
        <v>1106.7863166573372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-55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3.7327999999999997</v>
      </c>
      <c r="E77">
        <f>GT_NG!Q77</f>
        <v>7.9853031230863456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54.54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712.18560506585084</v>
      </c>
      <c r="P77" s="36">
        <v>68.319999999999993</v>
      </c>
      <c r="Q77" s="36">
        <v>18.827459867799814</v>
      </c>
      <c r="R77" s="38">
        <v>0</v>
      </c>
      <c r="S77" s="38">
        <v>0</v>
      </c>
      <c r="T77" s="37">
        <f>SUMPRODUCT(LTA!J77:AN77,LTA!J$101:AN$101,LTA!J$104:AN$104)</f>
        <v>13.66</v>
      </c>
      <c r="U77" s="37">
        <f>SUMPRODUCT(LTA!J77:AN77,LTA!J$102:AN$102,LTA!J$104:AN$104)</f>
        <v>108.58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221.37</v>
      </c>
      <c r="AB77" s="75">
        <f>-STOA!O77</f>
        <v>-40</v>
      </c>
      <c r="AC77">
        <f t="shared" si="3"/>
        <v>11.686714265985648</v>
      </c>
      <c r="AD77">
        <f t="shared" si="4"/>
        <v>1127.5144537907513</v>
      </c>
      <c r="AE77">
        <f>'IDT-1'!C77</f>
        <v>0</v>
      </c>
      <c r="AF77" s="24"/>
      <c r="AG77">
        <f t="shared" si="5"/>
        <v>1127.5144537907513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-24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3.7327999999999997</v>
      </c>
      <c r="E78">
        <f>GT_NG!Q78</f>
        <v>7.9853031230863456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54.54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724.45986508213241</v>
      </c>
      <c r="P78" s="36">
        <v>68.319999999999993</v>
      </c>
      <c r="Q78" s="36">
        <v>18.827459867799814</v>
      </c>
      <c r="R78" s="38">
        <v>0</v>
      </c>
      <c r="S78" s="38">
        <v>0</v>
      </c>
      <c r="T78" s="37">
        <f>SUMPRODUCT(LTA!J78:AN78,LTA!J$101:AN$101,LTA!J$104:AN$104)</f>
        <v>13.51</v>
      </c>
      <c r="U78" s="37">
        <f>SUMPRODUCT(LTA!J78:AN78,LTA!J$102:AN$102,LTA!J$104:AN$104)</f>
        <v>108.58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-40</v>
      </c>
      <c r="AA78" s="75">
        <f>STOA!I78</f>
        <v>221.37</v>
      </c>
      <c r="AB78" s="75">
        <f>-STOA!O78</f>
        <v>-40</v>
      </c>
      <c r="AC78">
        <f t="shared" si="3"/>
        <v>11.953214049528439</v>
      </c>
      <c r="AD78">
        <f t="shared" si="4"/>
        <v>1121.37221402349</v>
      </c>
      <c r="AE78">
        <f>'IDT-1'!C78</f>
        <v>0</v>
      </c>
      <c r="AF78" s="24"/>
      <c r="AG78">
        <f t="shared" si="5"/>
        <v>1121.37221402349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-32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4.6659999999999995</v>
      </c>
      <c r="E79">
        <f>GT_NG!Q79</f>
        <v>7.9853031230863456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54.54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753.8386120071865</v>
      </c>
      <c r="P79" s="36">
        <v>68.319999999999993</v>
      </c>
      <c r="Q79" s="36">
        <v>18.827459867799814</v>
      </c>
      <c r="R79" s="38">
        <v>0</v>
      </c>
      <c r="S79" s="38">
        <v>0</v>
      </c>
      <c r="T79" s="37">
        <f>SUMPRODUCT(LTA!J79:AN79,LTA!J$101:AN$101,LTA!J$104:AN$104)</f>
        <v>13.51</v>
      </c>
      <c r="U79" s="37">
        <f>SUMPRODUCT(LTA!J79:AN79,LTA!J$102:AN$102,LTA!J$104:AN$104)</f>
        <v>108.58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-50</v>
      </c>
      <c r="AA79" s="75">
        <f>STOA!I79</f>
        <v>221.37</v>
      </c>
      <c r="AB79" s="75">
        <f>-STOA!O79</f>
        <v>-40</v>
      </c>
      <c r="AC79">
        <f t="shared" si="3"/>
        <v>12.424156115479407</v>
      </c>
      <c r="AD79">
        <f t="shared" si="4"/>
        <v>1128.2132188825931</v>
      </c>
      <c r="AE79">
        <f>'IDT-1'!C79</f>
        <v>-4.234</v>
      </c>
      <c r="AF79" s="24"/>
      <c r="AG79">
        <f t="shared" si="5"/>
        <v>1123.9792188825932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5.24925</v>
      </c>
      <c r="E80">
        <f>GT_NG!Q80</f>
        <v>7.9853031230863456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54.54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760.39921628876994</v>
      </c>
      <c r="P80" s="36">
        <v>68.319999999999993</v>
      </c>
      <c r="Q80" s="36">
        <v>18.827459867799814</v>
      </c>
      <c r="R80" s="38">
        <v>0</v>
      </c>
      <c r="S80" s="38">
        <v>0</v>
      </c>
      <c r="T80" s="37">
        <f>SUMPRODUCT(LTA!J80:AN80,LTA!J$101:AN$101,LTA!J$104:AN$104)</f>
        <v>13.51</v>
      </c>
      <c r="U80" s="37">
        <f>SUMPRODUCT(LTA!J80:AN80,LTA!J$102:AN$102,LTA!J$104:AN$104)</f>
        <v>108.58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221.37</v>
      </c>
      <c r="AB80" s="75">
        <f>-STOA!O80</f>
        <v>-40</v>
      </c>
      <c r="AC80">
        <f t="shared" si="3"/>
        <v>12.566925180857099</v>
      </c>
      <c r="AD80">
        <f t="shared" si="4"/>
        <v>1126.2143040987989</v>
      </c>
      <c r="AE80">
        <f>'IDT-1'!C80</f>
        <v>-8.4670000000000005</v>
      </c>
      <c r="AF80" s="24"/>
      <c r="AG80">
        <f t="shared" si="5"/>
        <v>1117.7473040987988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-54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5.24925</v>
      </c>
      <c r="E81">
        <f>GT_NG!Q81</f>
        <v>7.9853031230863456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54.54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772.69175597414744</v>
      </c>
      <c r="P81" s="36">
        <v>68.319999999999993</v>
      </c>
      <c r="Q81" s="36">
        <v>18.827459867799814</v>
      </c>
      <c r="R81" s="38">
        <v>0</v>
      </c>
      <c r="S81" s="38">
        <v>0</v>
      </c>
      <c r="T81" s="37">
        <f>SUMPRODUCT(LTA!J81:AN81,LTA!J$101:AN$101,LTA!J$104:AN$104)</f>
        <v>13.51</v>
      </c>
      <c r="U81" s="37">
        <f>SUMPRODUCT(LTA!J81:AN81,LTA!J$102:AN$102,LTA!J$104:AN$104)</f>
        <v>108.58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221.37</v>
      </c>
      <c r="AB81" s="75">
        <f>-STOA!O81</f>
        <v>-40</v>
      </c>
      <c r="AC81">
        <f t="shared" si="3"/>
        <v>12.83490582548794</v>
      </c>
      <c r="AD81">
        <f t="shared" si="4"/>
        <v>1120.2388631395456</v>
      </c>
      <c r="AE81">
        <f>'IDT-1'!C81</f>
        <v>-2.117</v>
      </c>
      <c r="AF81" s="24"/>
      <c r="AG81">
        <f t="shared" si="5"/>
        <v>1118.1218631395457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-52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7.9904875148632586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54.54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772.92909806215175</v>
      </c>
      <c r="P82" s="36">
        <v>68.319999999999993</v>
      </c>
      <c r="Q82" s="36">
        <v>18.827459867799814</v>
      </c>
      <c r="R82" s="38">
        <v>0</v>
      </c>
      <c r="S82" s="38">
        <v>0</v>
      </c>
      <c r="T82" s="37">
        <f>SUMPRODUCT(LTA!J82:AN82,LTA!J$101:AN$101,LTA!J$104:AN$104)</f>
        <v>13.51</v>
      </c>
      <c r="U82" s="37">
        <f>SUMPRODUCT(LTA!J82:AN82,LTA!J$102:AN$102,LTA!J$104:AN$104)</f>
        <v>108.58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-75</v>
      </c>
      <c r="AA82" s="75">
        <f>STOA!I82</f>
        <v>221.37</v>
      </c>
      <c r="AB82" s="75">
        <f>-STOA!O82</f>
        <v>-40</v>
      </c>
      <c r="AC82">
        <f t="shared" si="3"/>
        <v>12.910734030687575</v>
      </c>
      <c r="AD82">
        <f t="shared" si="4"/>
        <v>1112.7088514141271</v>
      </c>
      <c r="AE82">
        <f>'IDT-1'!C82</f>
        <v>-6.35</v>
      </c>
      <c r="AF82" s="24"/>
      <c r="AG82">
        <f t="shared" si="5"/>
        <v>1106.3588514141272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7.9904875148632586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54.54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768.4321893688815</v>
      </c>
      <c r="P83" s="36">
        <v>68.319999999999993</v>
      </c>
      <c r="Q83" s="36">
        <v>18.827459867799814</v>
      </c>
      <c r="R83" s="38">
        <v>0</v>
      </c>
      <c r="S83" s="38">
        <v>0</v>
      </c>
      <c r="T83" s="37">
        <f>SUMPRODUCT(LTA!J83:AN83,LTA!J$101:AN$101,LTA!J$104:AN$104)</f>
        <v>15.11</v>
      </c>
      <c r="U83" s="37">
        <f>SUMPRODUCT(LTA!J83:AN83,LTA!J$102:AN$102,LTA!J$104:AN$104)</f>
        <v>108.58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221.37</v>
      </c>
      <c r="AB83" s="75">
        <f>-STOA!O83</f>
        <v>-40</v>
      </c>
      <c r="AC83">
        <f t="shared" si="3"/>
        <v>13.062803784630702</v>
      </c>
      <c r="AD83">
        <f t="shared" si="4"/>
        <v>1089.6598729669138</v>
      </c>
      <c r="AE83">
        <f>'IDT-1'!C83</f>
        <v>0</v>
      </c>
      <c r="AF83" s="24"/>
      <c r="AG83">
        <f t="shared" si="5"/>
        <v>1089.6598729669138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7.9904875148632586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54.54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768.4321893688815</v>
      </c>
      <c r="P84" s="36">
        <v>68.319999999999993</v>
      </c>
      <c r="Q84" s="36">
        <v>18.827459867799814</v>
      </c>
      <c r="R84" s="38">
        <v>0</v>
      </c>
      <c r="S84" s="38">
        <v>0</v>
      </c>
      <c r="T84" s="37">
        <f>SUMPRODUCT(LTA!J84:AN84,LTA!J$101:AN$101,LTA!J$104:AN$104)</f>
        <v>15.12</v>
      </c>
      <c r="U84" s="37">
        <f>SUMPRODUCT(LTA!J84:AN84,LTA!J$102:AN$102,LTA!J$104:AN$104)</f>
        <v>108.58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-110</v>
      </c>
      <c r="AA84" s="75">
        <f>STOA!I84</f>
        <v>221.37</v>
      </c>
      <c r="AB84" s="75">
        <f>-STOA!O84</f>
        <v>-40</v>
      </c>
      <c r="AC84">
        <f t="shared" si="3"/>
        <v>13.196063697463636</v>
      </c>
      <c r="AD84">
        <f t="shared" si="4"/>
        <v>1074.536613054081</v>
      </c>
      <c r="AE84">
        <f>'IDT-1'!C84</f>
        <v>0</v>
      </c>
      <c r="AF84" s="24"/>
      <c r="AG84">
        <f t="shared" si="5"/>
        <v>1074.536613054081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7.9904875148632586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54.54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746.37375305703256</v>
      </c>
      <c r="P85" s="36">
        <v>68.319999999999993</v>
      </c>
      <c r="Q85" s="36">
        <v>18.827459867799814</v>
      </c>
      <c r="R85" s="38">
        <v>0</v>
      </c>
      <c r="S85" s="38">
        <v>0</v>
      </c>
      <c r="T85" s="37">
        <f>SUMPRODUCT(LTA!J85:AN85,LTA!J$101:AN$101,LTA!J$104:AN$104)</f>
        <v>15.15</v>
      </c>
      <c r="U85" s="37">
        <f>SUMPRODUCT(LTA!J85:AN85,LTA!J$102:AN$102,LTA!J$104:AN$104)</f>
        <v>108.58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-110</v>
      </c>
      <c r="AA85" s="75">
        <f>STOA!I85</f>
        <v>221.37</v>
      </c>
      <c r="AB85" s="75">
        <f>-STOA!O85</f>
        <v>-40</v>
      </c>
      <c r="AC85">
        <f t="shared" si="3"/>
        <v>12.61157584694277</v>
      </c>
      <c r="AD85">
        <f t="shared" si="4"/>
        <v>1097.092664592753</v>
      </c>
      <c r="AE85">
        <f>'IDT-1'!C85</f>
        <v>0</v>
      </c>
      <c r="AF85" s="24"/>
      <c r="AG85">
        <f t="shared" si="5"/>
        <v>1097.092664592753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7.9904875148632586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54.54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732.39266866496519</v>
      </c>
      <c r="P86" s="36">
        <v>68.319999999999993</v>
      </c>
      <c r="Q86" s="36">
        <v>18.827459867799814</v>
      </c>
      <c r="R86" s="38">
        <v>0</v>
      </c>
      <c r="S86" s="38">
        <v>0</v>
      </c>
      <c r="T86" s="37">
        <f>SUMPRODUCT(LTA!J86:AN86,LTA!J$101:AN$101,LTA!J$104:AN$104)</f>
        <v>15.16</v>
      </c>
      <c r="U86" s="37">
        <f>SUMPRODUCT(LTA!J86:AN86,LTA!J$102:AN$102,LTA!J$104:AN$104)</f>
        <v>108.58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-95</v>
      </c>
      <c r="AA86" s="75">
        <f>STOA!I86</f>
        <v>221.37</v>
      </c>
      <c r="AB86" s="75">
        <f>-STOA!O86</f>
        <v>-40</v>
      </c>
      <c r="AC86">
        <f t="shared" si="3"/>
        <v>12.46199592172599</v>
      </c>
      <c r="AD86">
        <f t="shared" si="4"/>
        <v>1086.2711601259023</v>
      </c>
      <c r="AE86">
        <f>'IDT-1'!C86</f>
        <v>0</v>
      </c>
      <c r="AF86" s="24"/>
      <c r="AG86">
        <f t="shared" si="5"/>
        <v>1086.2711601259023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-23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7.9904875148632586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54.54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732.39266866496519</v>
      </c>
      <c r="P87" s="36">
        <v>68.319999999999993</v>
      </c>
      <c r="Q87" s="36">
        <v>18.827459867799814</v>
      </c>
      <c r="R87" s="38">
        <v>0</v>
      </c>
      <c r="S87" s="38">
        <v>0</v>
      </c>
      <c r="T87" s="37">
        <f>SUMPRODUCT(LTA!J87:AN87,LTA!J$101:AN$101,LTA!J$104:AN$104)</f>
        <v>15.18</v>
      </c>
      <c r="U87" s="37">
        <f>SUMPRODUCT(LTA!J87:AN87,LTA!J$102:AN$102,LTA!J$104:AN$104)</f>
        <v>108.58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-110</v>
      </c>
      <c r="AA87" s="75">
        <f>STOA!I87</f>
        <v>221.37</v>
      </c>
      <c r="AB87" s="75">
        <f>-STOA!O87</f>
        <v>-40</v>
      </c>
      <c r="AC87">
        <f t="shared" si="3"/>
        <v>12.701881364825264</v>
      </c>
      <c r="AD87">
        <f t="shared" si="4"/>
        <v>1059.0512746828028</v>
      </c>
      <c r="AE87">
        <f>'IDT-1'!C87</f>
        <v>0</v>
      </c>
      <c r="AF87" s="24"/>
      <c r="AG87">
        <f t="shared" si="5"/>
        <v>1059.0512746828028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7.9904875148632586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54.54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732.39266866496519</v>
      </c>
      <c r="P88" s="36">
        <v>68.319999999999993</v>
      </c>
      <c r="Q88" s="36">
        <v>18.827459867799814</v>
      </c>
      <c r="R88" s="38">
        <v>0</v>
      </c>
      <c r="S88" s="38">
        <v>0</v>
      </c>
      <c r="T88" s="37">
        <f>SUMPRODUCT(LTA!J88:AN88,LTA!J$101:AN$101,LTA!J$104:AN$104)</f>
        <v>15.19</v>
      </c>
      <c r="U88" s="37">
        <f>SUMPRODUCT(LTA!J88:AN88,LTA!J$102:AN$102,LTA!J$104:AN$104)</f>
        <v>108.58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-155</v>
      </c>
      <c r="AA88" s="75">
        <f>STOA!I88</f>
        <v>221.37</v>
      </c>
      <c r="AB88" s="75">
        <f>-STOA!O88</f>
        <v>0</v>
      </c>
      <c r="AC88">
        <f t="shared" si="3"/>
        <v>12.57767557951453</v>
      </c>
      <c r="AD88">
        <f t="shared" si="4"/>
        <v>1073.1854804681138</v>
      </c>
      <c r="AE88">
        <f>'IDT-1'!C88</f>
        <v>0</v>
      </c>
      <c r="AF88" s="24"/>
      <c r="AG88">
        <f t="shared" si="5"/>
        <v>1073.1854804681138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7.9904875148632586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54.54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732.39266866496519</v>
      </c>
      <c r="P89" s="36">
        <v>68.319999999999993</v>
      </c>
      <c r="Q89" s="36">
        <v>18.827459867799814</v>
      </c>
      <c r="R89" s="38">
        <v>0</v>
      </c>
      <c r="S89" s="38">
        <v>0</v>
      </c>
      <c r="T89" s="37">
        <f>SUMPRODUCT(LTA!J89:AN89,LTA!J$101:AN$101,LTA!J$104:AN$104)</f>
        <v>15.19</v>
      </c>
      <c r="U89" s="37">
        <f>SUMPRODUCT(LTA!J89:AN89,LTA!J$102:AN$102,LTA!J$104:AN$104)</f>
        <v>108.58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-135</v>
      </c>
      <c r="AA89" s="75">
        <f>STOA!I89</f>
        <v>221.37</v>
      </c>
      <c r="AB89" s="75">
        <f>-STOA!O89</f>
        <v>0</v>
      </c>
      <c r="AC89">
        <f t="shared" si="3"/>
        <v>12.29357549880428</v>
      </c>
      <c r="AD89">
        <f t="shared" si="4"/>
        <v>1105.4695805488241</v>
      </c>
      <c r="AE89">
        <f>'IDT-1'!C89</f>
        <v>-8.4670000000000005</v>
      </c>
      <c r="AF89" s="24"/>
      <c r="AG89">
        <f t="shared" si="5"/>
        <v>1097.002580548824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5.24925</v>
      </c>
      <c r="E90">
        <f>GT_NG!Q90</f>
        <v>7.9904875148632586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54.54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744.645733580144</v>
      </c>
      <c r="P90" s="36">
        <v>68.319999999999993</v>
      </c>
      <c r="Q90" s="36">
        <v>18.827459867799814</v>
      </c>
      <c r="R90" s="38">
        <v>0</v>
      </c>
      <c r="S90" s="38">
        <v>0</v>
      </c>
      <c r="T90" s="37">
        <f>SUMPRODUCT(LTA!J90:AN90,LTA!J$101:AN$101,LTA!J$104:AN$104)</f>
        <v>15.22</v>
      </c>
      <c r="U90" s="37">
        <f>SUMPRODUCT(LTA!J90:AN90,LTA!J$102:AN$102,LTA!J$104:AN$104)</f>
        <v>108.58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-125</v>
      </c>
      <c r="AA90" s="75">
        <f>STOA!I90</f>
        <v>221.37</v>
      </c>
      <c r="AB90" s="75">
        <f>-STOA!O90</f>
        <v>0</v>
      </c>
      <c r="AC90">
        <f t="shared" si="3"/>
        <v>12.381241263013459</v>
      </c>
      <c r="AD90">
        <f t="shared" si="4"/>
        <v>1119.3616896997935</v>
      </c>
      <c r="AE90">
        <f>'IDT-1'!C90</f>
        <v>-9.3140000000000001</v>
      </c>
      <c r="AF90" s="24"/>
      <c r="AG90">
        <f t="shared" si="5"/>
        <v>1110.0476896997934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5.24925</v>
      </c>
      <c r="E91">
        <f>GT_NG!Q91</f>
        <v>7.9904875148632586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54.54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748.66272554614386</v>
      </c>
      <c r="P91" s="36">
        <v>68.319999999999993</v>
      </c>
      <c r="Q91" s="36">
        <v>18.827459867799814</v>
      </c>
      <c r="R91" s="38">
        <v>0</v>
      </c>
      <c r="S91" s="38">
        <v>0</v>
      </c>
      <c r="T91" s="37">
        <f>SUMPRODUCT(LTA!J91:AN91,LTA!J$101:AN$101,LTA!J$104:AN$104)</f>
        <v>15.22</v>
      </c>
      <c r="U91" s="37">
        <f>SUMPRODUCT(LTA!J91:AN91,LTA!J$102:AN$102,LTA!J$104:AN$104)</f>
        <v>108.58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-160</v>
      </c>
      <c r="AA91" s="75">
        <f>STOA!I91</f>
        <v>258.2</v>
      </c>
      <c r="AB91" s="75">
        <f>-STOA!O91</f>
        <v>0</v>
      </c>
      <c r="AC91">
        <f t="shared" si="3"/>
        <v>13.104698020724269</v>
      </c>
      <c r="AD91">
        <f t="shared" si="4"/>
        <v>1118.4852249080827</v>
      </c>
      <c r="AE91">
        <f>'IDT-1'!C91</f>
        <v>0</v>
      </c>
      <c r="AF91" s="24"/>
      <c r="AG91">
        <f t="shared" si="5"/>
        <v>1118.4852249080827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5.24925</v>
      </c>
      <c r="E92">
        <f>GT_NG!Q92</f>
        <v>7.9904875148632586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54.54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747.67186387598338</v>
      </c>
      <c r="P92" s="36">
        <v>68.319999999999993</v>
      </c>
      <c r="Q92" s="36">
        <v>18.827459867799814</v>
      </c>
      <c r="R92" s="38">
        <v>0</v>
      </c>
      <c r="S92" s="38">
        <v>0</v>
      </c>
      <c r="T92" s="37">
        <f>SUMPRODUCT(LTA!J92:AN92,LTA!J$101:AN$101,LTA!J$104:AN$104)</f>
        <v>15.24</v>
      </c>
      <c r="U92" s="37">
        <f>SUMPRODUCT(LTA!J92:AN92,LTA!J$102:AN$102,LTA!J$104:AN$104)</f>
        <v>108.58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-145</v>
      </c>
      <c r="AA92" s="75">
        <f>STOA!I92</f>
        <v>258.2</v>
      </c>
      <c r="AB92" s="75">
        <f>-STOA!O92</f>
        <v>0</v>
      </c>
      <c r="AC92">
        <f t="shared" si="3"/>
        <v>12.927470015105147</v>
      </c>
      <c r="AD92">
        <f t="shared" si="4"/>
        <v>1136.6915912435413</v>
      </c>
      <c r="AE92">
        <f>'IDT-1'!C92</f>
        <v>0</v>
      </c>
      <c r="AF92" s="24"/>
      <c r="AG92">
        <f t="shared" si="5"/>
        <v>1136.6915912435413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-14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5.24925</v>
      </c>
      <c r="E93">
        <f>GT_NG!Q93</f>
        <v>7.9904875148632586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54.54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745.92515959869877</v>
      </c>
      <c r="P93" s="36">
        <v>68.319999999999993</v>
      </c>
      <c r="Q93" s="36">
        <v>18.827459867799814</v>
      </c>
      <c r="R93" s="38">
        <v>0</v>
      </c>
      <c r="S93" s="38">
        <v>0</v>
      </c>
      <c r="T93" s="37">
        <f>SUMPRODUCT(LTA!J93:AN93,LTA!J$101:AN$101,LTA!J$104:AN$104)</f>
        <v>15.24</v>
      </c>
      <c r="U93" s="37">
        <f>SUMPRODUCT(LTA!J93:AN93,LTA!J$102:AN$102,LTA!J$104:AN$104)</f>
        <v>108.58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-110</v>
      </c>
      <c r="AA93" s="75">
        <f>STOA!I93</f>
        <v>258.2</v>
      </c>
      <c r="AB93" s="75">
        <f>-STOA!O93</f>
        <v>0</v>
      </c>
      <c r="AC93">
        <f t="shared" si="3"/>
        <v>12.636877064276987</v>
      </c>
      <c r="AD93">
        <f t="shared" si="4"/>
        <v>1166.2354799170848</v>
      </c>
      <c r="AE93">
        <f>'IDT-1'!C93</f>
        <v>-13.743</v>
      </c>
      <c r="AF93" s="24"/>
      <c r="AG93">
        <f t="shared" si="5"/>
        <v>1152.4924799170849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-18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5.24925</v>
      </c>
      <c r="E94">
        <f>GT_NG!Q94</f>
        <v>7.9904875148632586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54.54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745.92515959869877</v>
      </c>
      <c r="P94" s="36">
        <v>68.319999999999993</v>
      </c>
      <c r="Q94" s="36">
        <v>18.827459867799814</v>
      </c>
      <c r="R94" s="38">
        <v>0</v>
      </c>
      <c r="S94" s="38">
        <v>0</v>
      </c>
      <c r="T94" s="37">
        <f>SUMPRODUCT(LTA!J94:AN94,LTA!J$101:AN$101,LTA!J$104:AN$104)</f>
        <v>15.24</v>
      </c>
      <c r="U94" s="37">
        <f>SUMPRODUCT(LTA!J94:AN94,LTA!J$102:AN$102,LTA!J$104:AN$104)</f>
        <v>108.58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-55</v>
      </c>
      <c r="AA94" s="75">
        <f>STOA!I94</f>
        <v>258.2</v>
      </c>
      <c r="AB94" s="75">
        <f>-STOA!O94</f>
        <v>0</v>
      </c>
      <c r="AC94">
        <f t="shared" si="3"/>
        <v>12.210726943211611</v>
      </c>
      <c r="AD94">
        <f t="shared" si="4"/>
        <v>1214.6616300381504</v>
      </c>
      <c r="AE94">
        <f>'IDT-1'!C94</f>
        <v>-54.024999999999999</v>
      </c>
      <c r="AF94" s="24"/>
      <c r="AG94">
        <f t="shared" si="5"/>
        <v>1160.6366300381503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-25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5.24925</v>
      </c>
      <c r="E95">
        <f>GT_NG!Q95</f>
        <v>7.9904875148632586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54.54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729.99261215353465</v>
      </c>
      <c r="P95" s="36">
        <v>68.319999999999993</v>
      </c>
      <c r="Q95" s="36">
        <v>18.827459867799814</v>
      </c>
      <c r="R95" s="38">
        <v>0</v>
      </c>
      <c r="S95" s="38">
        <v>0</v>
      </c>
      <c r="T95" s="37">
        <f>SUMPRODUCT(LTA!J95:AN95,LTA!J$101:AN$101,LTA!J$104:AN$104)</f>
        <v>15.25</v>
      </c>
      <c r="U95" s="37">
        <f>SUMPRODUCT(LTA!J95:AN95,LTA!J$102:AN$102,LTA!J$104:AN$104)</f>
        <v>108.58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</v>
      </c>
      <c r="AA95" s="75">
        <f>STOA!I95</f>
        <v>258.2</v>
      </c>
      <c r="AB95" s="75">
        <f>-STOA!O95</f>
        <v>0</v>
      </c>
      <c r="AC95">
        <f t="shared" si="3"/>
        <v>11.990705377994409</v>
      </c>
      <c r="AD95">
        <f t="shared" si="4"/>
        <v>1207.9591041582034</v>
      </c>
      <c r="AE95">
        <f>'IDT-1'!C95</f>
        <v>-73.06</v>
      </c>
      <c r="AF95" s="24"/>
      <c r="AG95">
        <f t="shared" si="5"/>
        <v>1134.8991041582035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-56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5.24925</v>
      </c>
      <c r="E96">
        <f>GT_NG!Q96</f>
        <v>7.9904875148632586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54.54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713.88866871923972</v>
      </c>
      <c r="P96" s="36">
        <v>68.319999999999993</v>
      </c>
      <c r="Q96" s="36">
        <v>18.827459867799814</v>
      </c>
      <c r="R96" s="38">
        <v>0</v>
      </c>
      <c r="S96" s="38">
        <v>0</v>
      </c>
      <c r="T96" s="37">
        <f>SUMPRODUCT(LTA!J96:AN96,LTA!J$101:AN$101,LTA!J$104:AN$104)</f>
        <v>15.26</v>
      </c>
      <c r="U96" s="37">
        <f>SUMPRODUCT(LTA!J96:AN96,LTA!J$102:AN$102,LTA!J$104:AN$104)</f>
        <v>108.58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258.2</v>
      </c>
      <c r="AB96" s="75">
        <f>-STOA!O96</f>
        <v>0</v>
      </c>
      <c r="AC96">
        <f t="shared" si="3"/>
        <v>11.64488174276212</v>
      </c>
      <c r="AD96">
        <f t="shared" si="4"/>
        <v>1215.2109843591406</v>
      </c>
      <c r="AE96">
        <f>'IDT-1'!C96</f>
        <v>-75</v>
      </c>
      <c r="AF96" s="24"/>
      <c r="AG96">
        <f t="shared" si="5"/>
        <v>1140.2109843591406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-48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5.24925</v>
      </c>
      <c r="E97">
        <f>GT_NG!Q97</f>
        <v>7.9904875148632586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54.54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708.72909073268238</v>
      </c>
      <c r="P97" s="36">
        <v>68.319999999999993</v>
      </c>
      <c r="Q97" s="36">
        <v>18.827459867799814</v>
      </c>
      <c r="R97" s="38">
        <v>0</v>
      </c>
      <c r="S97" s="38">
        <v>0</v>
      </c>
      <c r="T97" s="37">
        <f>SUMPRODUCT(LTA!J97:AN97,LTA!J$101:AN$101,LTA!J$104:AN$104)</f>
        <v>15.28</v>
      </c>
      <c r="U97" s="37">
        <f>SUMPRODUCT(LTA!J97:AN97,LTA!J$102:AN$102,LTA!J$104:AN$104)</f>
        <v>108.58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258.2</v>
      </c>
      <c r="AB97" s="75">
        <f>-STOA!O97</f>
        <v>0</v>
      </c>
      <c r="AC97">
        <f t="shared" si="3"/>
        <v>11.466481543647486</v>
      </c>
      <c r="AD97">
        <f t="shared" si="4"/>
        <v>1225.2498065716979</v>
      </c>
      <c r="AE97">
        <f>'IDT-1'!C97</f>
        <v>-70</v>
      </c>
      <c r="AF97" s="24"/>
      <c r="AG97">
        <f t="shared" si="5"/>
        <v>1155.2498065716979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-33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5.24925</v>
      </c>
      <c r="E98">
        <f>GT_NG!Q98</f>
        <v>7.9904875148632586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54.54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708.11323140681316</v>
      </c>
      <c r="P98" s="36">
        <v>68.319999999999993</v>
      </c>
      <c r="Q98" s="36">
        <v>18.827459867799814</v>
      </c>
      <c r="R98" s="38">
        <v>0</v>
      </c>
      <c r="S98" s="38">
        <v>0</v>
      </c>
      <c r="T98" s="37">
        <f>SUMPRODUCT(LTA!J98:AN98,LTA!J$101:AN$101,LTA!J$104:AN$104)</f>
        <v>15.29</v>
      </c>
      <c r="U98" s="37">
        <f>SUMPRODUCT(LTA!J98:AN98,LTA!J$102:AN$102,LTA!J$104:AN$104)</f>
        <v>108.58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258.2</v>
      </c>
      <c r="AB98" s="75">
        <f>-STOA!O98</f>
        <v>0</v>
      </c>
      <c r="AC98">
        <f t="shared" si="3"/>
        <v>11.514418746713009</v>
      </c>
      <c r="AD98">
        <f t="shared" si="4"/>
        <v>1218.5960100427631</v>
      </c>
      <c r="AE98">
        <f>'IDT-1'!C98</f>
        <v>-70</v>
      </c>
      <c r="AF98" s="24"/>
      <c r="AG98">
        <f t="shared" si="5"/>
        <v>1148.5960100427631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9.6930317500000057E-2</v>
      </c>
      <c r="E99">
        <f t="shared" si="6"/>
        <v>0.19211763713897659</v>
      </c>
      <c r="F99">
        <f t="shared" si="6"/>
        <v>0</v>
      </c>
      <c r="G99">
        <f t="shared" si="6"/>
        <v>0.58728194568092318</v>
      </c>
      <c r="H99">
        <f t="shared" si="6"/>
        <v>0</v>
      </c>
      <c r="I99">
        <f t="shared" si="6"/>
        <v>1.1921786829670247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16.142845165870924</v>
      </c>
      <c r="P99" s="36">
        <f t="shared" si="6"/>
        <v>1.6400099999999982</v>
      </c>
      <c r="Q99" s="36">
        <f t="shared" si="6"/>
        <v>0.45195628244794633</v>
      </c>
      <c r="R99" s="38">
        <f t="shared" si="6"/>
        <v>0.26738549214106833</v>
      </c>
      <c r="S99" s="38">
        <f t="shared" si="6"/>
        <v>0</v>
      </c>
      <c r="T99" s="37">
        <f t="shared" si="6"/>
        <v>2.2598275000000005</v>
      </c>
      <c r="U99" s="37">
        <f t="shared" si="6"/>
        <v>2.6518600000000001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-3.2763499999999999</v>
      </c>
      <c r="AA99" s="75">
        <f t="shared" si="6"/>
        <v>5.060469999999996</v>
      </c>
      <c r="AB99" s="75">
        <f t="shared" si="6"/>
        <v>-1.4930000000000001</v>
      </c>
      <c r="AC99">
        <f t="shared" si="6"/>
        <v>0.31690878184222498</v>
      </c>
      <c r="AD99">
        <f t="shared" si="6"/>
        <v>25.354551741904636</v>
      </c>
      <c r="AE99">
        <f t="shared" si="6"/>
        <v>-0.34703325000000002</v>
      </c>
      <c r="AG99">
        <f t="shared" si="6"/>
        <v>25.007518491904637</v>
      </c>
      <c r="AI99">
        <f t="shared" si="6"/>
        <v>0</v>
      </c>
      <c r="AJ99">
        <f t="shared" si="6"/>
        <v>0</v>
      </c>
      <c r="AK99">
        <f t="shared" si="6"/>
        <v>0.27619749999999998</v>
      </c>
      <c r="AL99">
        <f t="shared" si="6"/>
        <v>-0.37824999999999998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45199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10.224090121317158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743.40093339643897</v>
      </c>
      <c r="P3" s="36">
        <v>75.09</v>
      </c>
      <c r="Q3" s="36">
        <v>22.736932416025901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410.3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9.4700000000000006</v>
      </c>
      <c r="Z3" s="34">
        <f>IEX!P3</f>
        <v>0</v>
      </c>
      <c r="AA3" s="75">
        <f>STOA!J3</f>
        <v>119.43</v>
      </c>
      <c r="AB3" s="75">
        <f>-STOA!P3</f>
        <v>0</v>
      </c>
      <c r="AC3">
        <f>SUMIF(B3:AB3,"&gt;0")*$AC$2-SUMIF(B3:AB3,"&lt;0")*($AC$2/(1-$AC$2))+SUMIF(AI3:AR3,"&gt;0")*$AC$2-SUMIF(AI3:AR3,"&lt;0")*($AC$2/(1-$AC$2))</f>
        <v>13.219127292217282</v>
      </c>
      <c r="AD3">
        <f>SUM(B3:AB3,AI3:AR3)-AC3</f>
        <v>1488.9544286415648</v>
      </c>
      <c r="AE3">
        <f>'IDT-1'!F3</f>
        <v>75</v>
      </c>
      <c r="AF3" s="24"/>
      <c r="AG3">
        <f>SUM(AD3:AF3)</f>
        <v>1563.9544286415648</v>
      </c>
      <c r="AI3" s="34">
        <f>PXIL!J3</f>
        <v>0</v>
      </c>
      <c r="AJ3" s="34">
        <f>PXIL!P3</f>
        <v>0</v>
      </c>
      <c r="AK3" s="34">
        <f>RTM_IEX!J3</f>
        <v>4.6900000000000004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10.224090121317158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738.94423900678566</v>
      </c>
      <c r="P4" s="36">
        <v>75.09</v>
      </c>
      <c r="Q4" s="36">
        <v>22.736932416025901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410.48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5.7</v>
      </c>
      <c r="Z4" s="34">
        <f>IEX!P4</f>
        <v>0</v>
      </c>
      <c r="AA4" s="75">
        <f>STOA!J4</f>
        <v>119.43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13.146468381588337</v>
      </c>
      <c r="AD4">
        <f t="shared" ref="AD4:AD67" si="1">SUM(B4:AB4,AI4:AR4)-AC4</f>
        <v>1480.7703931625406</v>
      </c>
      <c r="AE4">
        <f>'IDT-1'!F4</f>
        <v>70</v>
      </c>
      <c r="AF4" s="24"/>
      <c r="AG4">
        <f t="shared" ref="AG4:AG67" si="2">SUM(AD4:AF4)</f>
        <v>1550.7703931625406</v>
      </c>
      <c r="AI4" s="34">
        <f>PXIL!J4</f>
        <v>0</v>
      </c>
      <c r="AJ4" s="34">
        <f>PXIL!P4</f>
        <v>0</v>
      </c>
      <c r="AK4" s="34">
        <f>RTM_IEX!J4</f>
        <v>4.4800000000000004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10.224090121317158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716.79300798124461</v>
      </c>
      <c r="P5" s="36">
        <v>75.09</v>
      </c>
      <c r="Q5" s="36">
        <v>22.736932416025901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413.12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119.43</v>
      </c>
      <c r="AB5" s="75">
        <f>-STOA!P5</f>
        <v>0</v>
      </c>
      <c r="AC5">
        <f t="shared" si="0"/>
        <v>12.885185548563571</v>
      </c>
      <c r="AD5">
        <f t="shared" si="1"/>
        <v>1451.340444970024</v>
      </c>
      <c r="AE5">
        <f>'IDT-1'!F5</f>
        <v>66.489999999999995</v>
      </c>
      <c r="AF5" s="24"/>
      <c r="AG5">
        <f t="shared" si="2"/>
        <v>1517.830444970024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10.224090121317158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712.30875726124464</v>
      </c>
      <c r="P6" s="36">
        <v>75.09</v>
      </c>
      <c r="Q6" s="36">
        <v>22.736932416025901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413.23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119.43</v>
      </c>
      <c r="AB6" s="75">
        <f>-STOA!P6</f>
        <v>0</v>
      </c>
      <c r="AC6">
        <f t="shared" si="0"/>
        <v>12.846692142227573</v>
      </c>
      <c r="AD6">
        <f t="shared" si="1"/>
        <v>1447.0046876563601</v>
      </c>
      <c r="AE6">
        <f>'IDT-1'!F6</f>
        <v>46.314</v>
      </c>
      <c r="AF6" s="24"/>
      <c r="AG6">
        <f t="shared" si="2"/>
        <v>1493.3186876563602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10.224090121317158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712.81812830244644</v>
      </c>
      <c r="P7" s="36">
        <v>75.09</v>
      </c>
      <c r="Q7" s="36">
        <v>22.736932416025901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413.15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119.43</v>
      </c>
      <c r="AB7" s="75">
        <f>-STOA!P7</f>
        <v>0</v>
      </c>
      <c r="AC7">
        <f t="shared" si="0"/>
        <v>12.935566607390149</v>
      </c>
      <c r="AD7">
        <f t="shared" si="1"/>
        <v>1457.0151842323994</v>
      </c>
      <c r="AE7">
        <f>'IDT-1'!F7</f>
        <v>22.995000000000001</v>
      </c>
      <c r="AF7" s="24"/>
      <c r="AG7">
        <f t="shared" si="2"/>
        <v>1480.0101842323993</v>
      </c>
      <c r="AI7" s="34">
        <f>PXIL!J7</f>
        <v>0</v>
      </c>
      <c r="AJ7" s="34">
        <f>PXIL!P7</f>
        <v>0</v>
      </c>
      <c r="AK7" s="34">
        <f>RTM_IEX!J7</f>
        <v>9.67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10.224090121317158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712.84881187488111</v>
      </c>
      <c r="P8" s="36">
        <v>75.09</v>
      </c>
      <c r="Q8" s="36">
        <v>22.736932416025901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413.53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119.43</v>
      </c>
      <c r="AB8" s="75">
        <f>-STOA!P8</f>
        <v>0</v>
      </c>
      <c r="AC8">
        <f t="shared" si="0"/>
        <v>12.922108622827574</v>
      </c>
      <c r="AD8">
        <f t="shared" si="1"/>
        <v>1455.4993257893966</v>
      </c>
      <c r="AE8">
        <f>'IDT-1'!F8</f>
        <v>-9.452</v>
      </c>
      <c r="AF8" s="24"/>
      <c r="AG8">
        <f t="shared" si="2"/>
        <v>1446.0473257893966</v>
      </c>
      <c r="AI8" s="34">
        <f>PXIL!J8</f>
        <v>0</v>
      </c>
      <c r="AJ8" s="34">
        <f>PXIL!P8</f>
        <v>0</v>
      </c>
      <c r="AK8" s="34">
        <f>RTM_IEX!J8</f>
        <v>7.73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10.587026116259478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69.610000000000014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702.88760248297501</v>
      </c>
      <c r="P9" s="36">
        <v>75.09</v>
      </c>
      <c r="Q9" s="36">
        <v>22.736932416025901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413.65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119.43</v>
      </c>
      <c r="AB9" s="75">
        <f>-STOA!P9</f>
        <v>0</v>
      </c>
      <c r="AC9">
        <f t="shared" si="0"/>
        <v>12.830163816934292</v>
      </c>
      <c r="AD9">
        <f t="shared" si="1"/>
        <v>1445.1429971983259</v>
      </c>
      <c r="AE9">
        <f>'IDT-1'!F9</f>
        <v>-22.26</v>
      </c>
      <c r="AF9" s="24"/>
      <c r="AG9">
        <f t="shared" si="2"/>
        <v>1422.8829971983259</v>
      </c>
      <c r="AI9" s="34">
        <f>PXIL!J9</f>
        <v>0</v>
      </c>
      <c r="AJ9" s="34">
        <f>PXIL!P9</f>
        <v>0</v>
      </c>
      <c r="AK9" s="34">
        <f>RTM_IEX!J9</f>
        <v>6.76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10.587026116259478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69.606744762439192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702.28922859344175</v>
      </c>
      <c r="P10" s="36">
        <v>75.09</v>
      </c>
      <c r="Q10" s="36">
        <v>22.736932416025901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417.19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119.43</v>
      </c>
      <c r="AB10" s="75">
        <f>-STOA!P10</f>
        <v>0</v>
      </c>
      <c r="AC10">
        <f t="shared" si="0"/>
        <v>12.907149480615866</v>
      </c>
      <c r="AD10">
        <f t="shared" si="1"/>
        <v>1453.8143824075505</v>
      </c>
      <c r="AE10">
        <f>'IDT-1'!F10</f>
        <v>-29.808</v>
      </c>
      <c r="AF10" s="24"/>
      <c r="AG10">
        <f t="shared" si="2"/>
        <v>1424.0063824075505</v>
      </c>
      <c r="AI10" s="34">
        <f>PXIL!J10</f>
        <v>0</v>
      </c>
      <c r="AJ10" s="34">
        <f>PXIL!P10</f>
        <v>0</v>
      </c>
      <c r="AK10" s="34">
        <f>RTM_IEX!J10</f>
        <v>12.57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10.587026116259478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69.60682102571127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702.44860095828835</v>
      </c>
      <c r="P11" s="36">
        <v>75.09</v>
      </c>
      <c r="Q11" s="36">
        <v>22.736932416025901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416.97999999999996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119.35</v>
      </c>
      <c r="AB11" s="75">
        <f>-STOA!P11</f>
        <v>0</v>
      </c>
      <c r="AC11">
        <f t="shared" si="0"/>
        <v>12.795384628543308</v>
      </c>
      <c r="AD11">
        <f t="shared" si="1"/>
        <v>1441.2255958877415</v>
      </c>
      <c r="AE11">
        <f>'IDT-1'!F11</f>
        <v>-47.55</v>
      </c>
      <c r="AF11" s="24"/>
      <c r="AG11">
        <f t="shared" si="2"/>
        <v>1393.6755958877416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10.587026116259478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69.60682102571127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702.44860095828835</v>
      </c>
      <c r="P12" s="36">
        <v>75.09</v>
      </c>
      <c r="Q12" s="36">
        <v>22.736932416025901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416.93999999999994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119.35</v>
      </c>
      <c r="AB12" s="75">
        <f>-STOA!P12</f>
        <v>0</v>
      </c>
      <c r="AC12">
        <f t="shared" si="0"/>
        <v>12.795032628543309</v>
      </c>
      <c r="AD12">
        <f t="shared" si="1"/>
        <v>1441.1859478877416</v>
      </c>
      <c r="AE12">
        <f>'IDT-1'!F12</f>
        <v>-65.44</v>
      </c>
      <c r="AF12" s="24"/>
      <c r="AG12">
        <f t="shared" si="2"/>
        <v>1375.7459478877415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10.587026116259478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702.49049110090641</v>
      </c>
      <c r="P13" s="36">
        <v>75.09</v>
      </c>
      <c r="Q13" s="36">
        <v>22.736932416025901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417.03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</v>
      </c>
      <c r="AA13" s="75">
        <f>STOA!J13</f>
        <v>119.35</v>
      </c>
      <c r="AB13" s="75">
        <f>-STOA!P13</f>
        <v>0</v>
      </c>
      <c r="AC13">
        <f t="shared" si="0"/>
        <v>12.918628384471846</v>
      </c>
      <c r="AD13">
        <f t="shared" si="1"/>
        <v>1437.0274212487197</v>
      </c>
      <c r="AE13">
        <f>'IDT-1'!F13</f>
        <v>-73.233000000000004</v>
      </c>
      <c r="AF13" s="24"/>
      <c r="AG13">
        <f t="shared" si="2"/>
        <v>1363.7944212487198</v>
      </c>
      <c r="AI13" s="34">
        <f>PXIL!J13</f>
        <v>0</v>
      </c>
      <c r="AJ13" s="34">
        <f>PXIL!P13</f>
        <v>0</v>
      </c>
      <c r="AK13" s="34">
        <f>RTM_IEX!J13</f>
        <v>4.83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10.587026116259478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58.637286315886904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699.47198192904841</v>
      </c>
      <c r="P14" s="36">
        <v>75.09</v>
      </c>
      <c r="Q14" s="36">
        <v>22.736932416025901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417.14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-31</v>
      </c>
      <c r="AA14" s="75">
        <f>STOA!J14</f>
        <v>119.35</v>
      </c>
      <c r="AB14" s="75">
        <f>-STOA!P14</f>
        <v>0</v>
      </c>
      <c r="AC14">
        <f t="shared" si="0"/>
        <v>12.949288428827597</v>
      </c>
      <c r="AD14">
        <f t="shared" si="1"/>
        <v>1396.2855383483929</v>
      </c>
      <c r="AE14">
        <f>'IDT-1'!F14</f>
        <v>-50.744</v>
      </c>
      <c r="AF14" s="24"/>
      <c r="AG14">
        <f t="shared" si="2"/>
        <v>1345.541538348393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10.587026116259478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58.637286315886904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699.13009317353885</v>
      </c>
      <c r="P15" s="36">
        <v>75.09</v>
      </c>
      <c r="Q15" s="36">
        <v>22.736932416025901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412.08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-89</v>
      </c>
      <c r="AA15" s="75">
        <f>STOA!J15</f>
        <v>119.35</v>
      </c>
      <c r="AB15" s="75">
        <f>-STOA!P15</f>
        <v>0</v>
      </c>
      <c r="AC15">
        <f t="shared" si="0"/>
        <v>13.434439459110832</v>
      </c>
      <c r="AD15">
        <f t="shared" si="1"/>
        <v>1330.3984985626003</v>
      </c>
      <c r="AE15">
        <f>'IDT-1'!F15</f>
        <v>-10.956</v>
      </c>
      <c r="AF15" s="24"/>
      <c r="AG15">
        <f t="shared" si="2"/>
        <v>1319.4424985626003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10.587026116259478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58.637286315886904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612.30617760578798</v>
      </c>
      <c r="P16" s="36">
        <v>75.09</v>
      </c>
      <c r="Q16" s="36">
        <v>22.736932416025901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412.18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-29.2</v>
      </c>
      <c r="AA16" s="75">
        <f>STOA!J16</f>
        <v>119.35</v>
      </c>
      <c r="AB16" s="75">
        <f>-STOA!P16</f>
        <v>0</v>
      </c>
      <c r="AC16">
        <f t="shared" si="0"/>
        <v>12.175869486376124</v>
      </c>
      <c r="AD16">
        <f t="shared" si="1"/>
        <v>1300.7331529675839</v>
      </c>
      <c r="AE16">
        <f>'IDT-1'!F16</f>
        <v>0</v>
      </c>
      <c r="AF16" s="24"/>
      <c r="AG16">
        <f t="shared" si="2"/>
        <v>1300.7331529675839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10.587026116259478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58.637286315886904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605.8063031610676</v>
      </c>
      <c r="P17" s="36">
        <v>75.09</v>
      </c>
      <c r="Q17" s="36">
        <v>22.736932416025901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391.5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</v>
      </c>
      <c r="AA17" s="75">
        <f>STOA!J17</f>
        <v>119.35</v>
      </c>
      <c r="AB17" s="75">
        <f>-STOA!P17</f>
        <v>0</v>
      </c>
      <c r="AC17">
        <f t="shared" si="0"/>
        <v>11.863885945580584</v>
      </c>
      <c r="AD17">
        <f t="shared" si="1"/>
        <v>1282.0652620636592</v>
      </c>
      <c r="AE17">
        <f>'IDT-1'!F17</f>
        <v>0</v>
      </c>
      <c r="AF17" s="24"/>
      <c r="AG17">
        <f t="shared" si="2"/>
        <v>1282.0652620636592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10.587026116259478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58.637286315886904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605.80303614478225</v>
      </c>
      <c r="P18" s="36">
        <v>75.09</v>
      </c>
      <c r="Q18" s="36">
        <v>22.736932416025901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391.68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-43</v>
      </c>
      <c r="AA18" s="75">
        <f>STOA!J18</f>
        <v>119.35</v>
      </c>
      <c r="AB18" s="75">
        <f>-STOA!P18</f>
        <v>0</v>
      </c>
      <c r="AC18">
        <f t="shared" si="0"/>
        <v>12.034125618758983</v>
      </c>
      <c r="AD18">
        <f t="shared" si="1"/>
        <v>1263.0717553741954</v>
      </c>
      <c r="AE18">
        <f>'IDT-1'!F18</f>
        <v>0</v>
      </c>
      <c r="AF18" s="24"/>
      <c r="AG18">
        <f t="shared" si="2"/>
        <v>1263.0717553741954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10.587026116259478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58.637286315886904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588.91280951576482</v>
      </c>
      <c r="P19" s="36">
        <v>75.09</v>
      </c>
      <c r="Q19" s="36">
        <v>22.736932416025901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372.55000000000007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119.35</v>
      </c>
      <c r="AB19" s="75">
        <f>-STOA!P19</f>
        <v>0</v>
      </c>
      <c r="AC19">
        <f t="shared" si="0"/>
        <v>11.3975350336246</v>
      </c>
      <c r="AD19">
        <f t="shared" si="1"/>
        <v>1263.6881193303125</v>
      </c>
      <c r="AE19">
        <f>'IDT-1'!F19</f>
        <v>0</v>
      </c>
      <c r="AF19" s="24"/>
      <c r="AG19">
        <f t="shared" si="2"/>
        <v>1263.6881193303125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10.587026116259478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58.637286315886904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591.78295418358323</v>
      </c>
      <c r="P20" s="36">
        <v>75.09</v>
      </c>
      <c r="Q20" s="36">
        <v>22.736932416025901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362.98000000000008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</v>
      </c>
      <c r="AA20" s="75">
        <f>STOA!J20</f>
        <v>119.35</v>
      </c>
      <c r="AB20" s="75">
        <f>-STOA!P20</f>
        <v>0</v>
      </c>
      <c r="AC20">
        <f t="shared" si="0"/>
        <v>11.36521068926799</v>
      </c>
      <c r="AD20">
        <f t="shared" si="1"/>
        <v>1254.0205883424876</v>
      </c>
      <c r="AE20">
        <f>'IDT-1'!F20</f>
        <v>0</v>
      </c>
      <c r="AF20" s="24"/>
      <c r="AG20">
        <f t="shared" si="2"/>
        <v>1254.0205883424876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6.6198000000000006</v>
      </c>
      <c r="E21">
        <f>GT_NG!T21</f>
        <v>10.224090121317158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595.65590326442634</v>
      </c>
      <c r="P21" s="36">
        <v>75.09</v>
      </c>
      <c r="Q21" s="36">
        <v>22.736932416025901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363.06000000000012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-32</v>
      </c>
      <c r="AA21" s="75">
        <f>STOA!J21</f>
        <v>119.35</v>
      </c>
      <c r="AB21" s="75">
        <f>-STOA!P21</f>
        <v>0</v>
      </c>
      <c r="AC21">
        <f t="shared" si="0"/>
        <v>11.662271387345626</v>
      </c>
      <c r="AD21">
        <f t="shared" si="1"/>
        <v>1249.3117407303107</v>
      </c>
      <c r="AE21">
        <f>'IDT-1'!F21</f>
        <v>0</v>
      </c>
      <c r="AF21" s="24"/>
      <c r="AG21">
        <f t="shared" si="2"/>
        <v>1249.3117407303107</v>
      </c>
      <c r="AI21" s="34">
        <f>PXIL!J21</f>
        <v>0</v>
      </c>
      <c r="AJ21" s="34">
        <f>PXIL!P21</f>
        <v>0</v>
      </c>
      <c r="AK21" s="34">
        <f>RTM_IEX!J21</f>
        <v>11.6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6.6198000000000006</v>
      </c>
      <c r="E22">
        <f>GT_NG!T22</f>
        <v>10.224090121317158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595.65590326442634</v>
      </c>
      <c r="P22" s="36">
        <v>75.09</v>
      </c>
      <c r="Q22" s="36">
        <v>22.736932416025901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367.81000000000012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-43</v>
      </c>
      <c r="AA22" s="75">
        <f>STOA!J22</f>
        <v>119.35</v>
      </c>
      <c r="AB22" s="75">
        <f>-STOA!P22</f>
        <v>0</v>
      </c>
      <c r="AC22">
        <f t="shared" si="0"/>
        <v>11.801730790089776</v>
      </c>
      <c r="AD22">
        <f t="shared" si="1"/>
        <v>1242.9222813275665</v>
      </c>
      <c r="AE22">
        <f>'IDT-1'!F22</f>
        <v>0</v>
      </c>
      <c r="AF22" s="24"/>
      <c r="AG22">
        <f t="shared" si="2"/>
        <v>1242.9222813275665</v>
      </c>
      <c r="AI22" s="34">
        <f>PXIL!J22</f>
        <v>0</v>
      </c>
      <c r="AJ22" s="34">
        <f>PXIL!P22</f>
        <v>0</v>
      </c>
      <c r="AK22" s="34">
        <f>RTM_IEX!J22</f>
        <v>11.6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6.6198000000000006</v>
      </c>
      <c r="E23">
        <f>GT_NG!T23</f>
        <v>10.224090121317158</v>
      </c>
      <c r="F23">
        <f>GT_Spot!T23</f>
        <v>0</v>
      </c>
      <c r="G23">
        <f>PPCL_NG!T23</f>
        <v>29.998064640990904</v>
      </c>
      <c r="H23">
        <f>PPCL_Spot!T23</f>
        <v>0</v>
      </c>
      <c r="I23">
        <f>Bawana_NG!T23</f>
        <v>58.637286315886904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603.54446841215463</v>
      </c>
      <c r="P23" s="36">
        <v>75.09</v>
      </c>
      <c r="Q23" s="36">
        <v>22.736932416025901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367.14000000000004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</v>
      </c>
      <c r="AA23" s="75">
        <f>STOA!J23</f>
        <v>119.25</v>
      </c>
      <c r="AB23" s="75">
        <f>-STOA!P23</f>
        <v>0</v>
      </c>
      <c r="AC23">
        <f t="shared" si="0"/>
        <v>11.788911514797089</v>
      </c>
      <c r="AD23">
        <f t="shared" si="1"/>
        <v>1235.4517303915784</v>
      </c>
      <c r="AE23">
        <f>'IDT-1'!F23</f>
        <v>0</v>
      </c>
      <c r="AF23" s="24"/>
      <c r="AG23">
        <f t="shared" si="2"/>
        <v>1235.4517303915784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-34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6.6198000000000006</v>
      </c>
      <c r="E24">
        <f>GT_NG!T24</f>
        <v>10.224090121317158</v>
      </c>
      <c r="F24">
        <f>GT_Spot!T24</f>
        <v>0</v>
      </c>
      <c r="G24">
        <f>PPCL_NG!T24</f>
        <v>29.998064640990904</v>
      </c>
      <c r="H24">
        <f>PPCL_Spot!T24</f>
        <v>0</v>
      </c>
      <c r="I24">
        <f>Bawana_NG!T24</f>
        <v>58.637286315886904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611.62592236564569</v>
      </c>
      <c r="P24" s="36">
        <v>75.09</v>
      </c>
      <c r="Q24" s="36">
        <v>22.736932416025901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375.18000000000006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-46</v>
      </c>
      <c r="AA24" s="75">
        <f>STOA!J24</f>
        <v>119.25</v>
      </c>
      <c r="AB24" s="75">
        <f>-STOA!P24</f>
        <v>0</v>
      </c>
      <c r="AC24">
        <f t="shared" si="0"/>
        <v>12.312539793042212</v>
      </c>
      <c r="AD24">
        <f t="shared" si="1"/>
        <v>1208.0495560668246</v>
      </c>
      <c r="AE24">
        <f>'IDT-1'!F24</f>
        <v>0</v>
      </c>
      <c r="AF24" s="24"/>
      <c r="AG24">
        <f t="shared" si="2"/>
        <v>1208.0495560668246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-43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6.6198000000000006</v>
      </c>
      <c r="E25">
        <f>GT_NG!T25</f>
        <v>10.224090121317158</v>
      </c>
      <c r="F25">
        <f>GT_Spot!T25</f>
        <v>0</v>
      </c>
      <c r="G25">
        <f>PPCL_NG!T25</f>
        <v>29.998064640990904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704.02946983161542</v>
      </c>
      <c r="P25" s="36">
        <v>75.09</v>
      </c>
      <c r="Q25" s="36">
        <v>22.736932416025901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383.38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-224</v>
      </c>
      <c r="AA25" s="75">
        <f>STOA!J25</f>
        <v>119.25</v>
      </c>
      <c r="AB25" s="75">
        <f>-STOA!P25</f>
        <v>0</v>
      </c>
      <c r="AC25">
        <f t="shared" si="0"/>
        <v>14.841702106659307</v>
      </c>
      <c r="AD25">
        <f t="shared" si="1"/>
        <v>1221.7266549032902</v>
      </c>
      <c r="AE25">
        <f>'IDT-1'!F25</f>
        <v>0</v>
      </c>
      <c r="AF25" s="24"/>
      <c r="AG25">
        <f t="shared" si="2"/>
        <v>1221.7266549032902</v>
      </c>
      <c r="AI25" s="34">
        <f>PXIL!J25</f>
        <v>0</v>
      </c>
      <c r="AJ25" s="34">
        <f>PXIL!P25</f>
        <v>0</v>
      </c>
      <c r="AK25" s="34">
        <f>RTM_IEX!J25</f>
        <v>39.630000000000003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6.6198000000000006</v>
      </c>
      <c r="E26">
        <f>GT_NG!T26</f>
        <v>10.224090121317158</v>
      </c>
      <c r="F26">
        <f>GT_Spot!T26</f>
        <v>0</v>
      </c>
      <c r="G26">
        <f>PPCL_NG!T26</f>
        <v>29.998064640990904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708.58361774795503</v>
      </c>
      <c r="P26" s="36">
        <v>75.09</v>
      </c>
      <c r="Q26" s="36">
        <v>22.736932416025901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414.94000000000005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-234</v>
      </c>
      <c r="AA26" s="75">
        <f>STOA!J26</f>
        <v>119.25</v>
      </c>
      <c r="AB26" s="75">
        <f>-STOA!P26</f>
        <v>0</v>
      </c>
      <c r="AC26">
        <f t="shared" si="0"/>
        <v>14.97607590857131</v>
      </c>
      <c r="AD26">
        <f t="shared" si="1"/>
        <v>1216.773250043429</v>
      </c>
      <c r="AE26">
        <f>'IDT-1'!F26</f>
        <v>0</v>
      </c>
      <c r="AF26" s="24"/>
      <c r="AG26">
        <f t="shared" si="2"/>
        <v>1216.773250043429</v>
      </c>
      <c r="AI26" s="34">
        <f>PXIL!J26</f>
        <v>0</v>
      </c>
      <c r="AJ26" s="34">
        <f>PXIL!P26</f>
        <v>0</v>
      </c>
      <c r="AK26" s="34">
        <f>RTM_IEX!J26</f>
        <v>8.6999999999999993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3.6107999999999998</v>
      </c>
      <c r="E27">
        <f>GT_NG!T27</f>
        <v>10.224090121317158</v>
      </c>
      <c r="F27">
        <f>GT_Spot!T27</f>
        <v>0</v>
      </c>
      <c r="G27">
        <f>PPCL_NG!T27</f>
        <v>29.998064640990904</v>
      </c>
      <c r="H27">
        <f>PPCL_Spot!T27</f>
        <v>0</v>
      </c>
      <c r="I27">
        <f>Bawana_NG!T27</f>
        <v>69.606744762439192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719.35417074040299</v>
      </c>
      <c r="P27" s="36">
        <v>75.09</v>
      </c>
      <c r="Q27" s="36">
        <v>22.736932416025901</v>
      </c>
      <c r="R27" s="38">
        <v>0.26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414.68872000000005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-252</v>
      </c>
      <c r="AA27" s="75">
        <f>STOA!J27</f>
        <v>119.25</v>
      </c>
      <c r="AB27" s="75">
        <f>-STOA!P27</f>
        <v>0</v>
      </c>
      <c r="AC27">
        <f t="shared" si="0"/>
        <v>15.204523935187572</v>
      </c>
      <c r="AD27">
        <f t="shared" si="1"/>
        <v>1206.3449987459885</v>
      </c>
      <c r="AE27">
        <f>'IDT-1'!F27</f>
        <v>0</v>
      </c>
      <c r="AF27" s="24"/>
      <c r="AG27">
        <f t="shared" si="2"/>
        <v>1206.3449987459885</v>
      </c>
      <c r="AI27" s="34">
        <f>PXIL!J27</f>
        <v>0</v>
      </c>
      <c r="AJ27" s="34">
        <f>PXIL!P27</f>
        <v>0</v>
      </c>
      <c r="AK27" s="34">
        <f>RTM_IEX!J27</f>
        <v>7.73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3.6107999999999998</v>
      </c>
      <c r="E28">
        <f>GT_NG!T28</f>
        <v>10.224090121317158</v>
      </c>
      <c r="F28">
        <f>GT_Spot!T28</f>
        <v>0</v>
      </c>
      <c r="G28">
        <f>PPCL_NG!T28</f>
        <v>29.998064640990904</v>
      </c>
      <c r="H28">
        <f>PPCL_Spot!T28</f>
        <v>0</v>
      </c>
      <c r="I28">
        <f>Bawana_NG!T28</f>
        <v>69.606744762439192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733.63223213994888</v>
      </c>
      <c r="P28" s="36">
        <v>75.09</v>
      </c>
      <c r="Q28" s="36">
        <v>22.736932416025901</v>
      </c>
      <c r="R28" s="38">
        <v>1.0674584323040381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419.30427200000003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-278</v>
      </c>
      <c r="AA28" s="75">
        <f>STOA!J28</f>
        <v>119.25</v>
      </c>
      <c r="AB28" s="75">
        <f>-STOA!P28</f>
        <v>0</v>
      </c>
      <c r="AC28">
        <f t="shared" si="0"/>
        <v>15.626412682884931</v>
      </c>
      <c r="AD28">
        <f t="shared" si="1"/>
        <v>1201.6341818301414</v>
      </c>
      <c r="AE28">
        <f>'IDT-1'!F28</f>
        <v>0</v>
      </c>
      <c r="AF28" s="24"/>
      <c r="AG28">
        <f t="shared" si="2"/>
        <v>1201.6341818301414</v>
      </c>
      <c r="AI28" s="34">
        <f>PXIL!J28</f>
        <v>0</v>
      </c>
      <c r="AJ28" s="34">
        <f>PXIL!P28</f>
        <v>0</v>
      </c>
      <c r="AK28" s="34">
        <f>RTM_IEX!J28</f>
        <v>7.73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10.224090121317158</v>
      </c>
      <c r="F29">
        <f>GT_Spot!T29</f>
        <v>0</v>
      </c>
      <c r="G29">
        <f>PPCL_NG!T29</f>
        <v>29.998064640990904</v>
      </c>
      <c r="H29">
        <f>PPCL_Spot!T29</f>
        <v>0</v>
      </c>
      <c r="I29">
        <f>Bawana_NG!T29</f>
        <v>69.606744762439192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739.69078234674828</v>
      </c>
      <c r="P29" s="36">
        <v>75.09</v>
      </c>
      <c r="Q29" s="36">
        <v>22.736932416025901</v>
      </c>
      <c r="R29" s="38">
        <v>3.2074544012688344</v>
      </c>
      <c r="S29" s="38">
        <v>0</v>
      </c>
      <c r="T29" s="37">
        <f>SUMPRODUCT(LTA!J29:AN29,LTA!J$101:AN$101,LTA!J$105:AN$105)</f>
        <v>5.19</v>
      </c>
      <c r="U29" s="37">
        <f>SUMPRODUCT(LTA!J29:AN29,LTA!J$102:AN$102,LTA!J$105:AN$105)</f>
        <v>428.74160000000001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-300</v>
      </c>
      <c r="AA29" s="75">
        <f>STOA!J29</f>
        <v>119.25</v>
      </c>
      <c r="AB29" s="75">
        <f>-STOA!P29</f>
        <v>0</v>
      </c>
      <c r="AC29">
        <f t="shared" si="0"/>
        <v>16.03016718111995</v>
      </c>
      <c r="AD29">
        <f t="shared" si="1"/>
        <v>1202.9163015076704</v>
      </c>
      <c r="AE29">
        <f>'IDT-1'!F29</f>
        <v>0</v>
      </c>
      <c r="AF29" s="24"/>
      <c r="AG29">
        <f t="shared" si="2"/>
        <v>1202.9163015076704</v>
      </c>
      <c r="AI29" s="34">
        <f>PXIL!J29</f>
        <v>0</v>
      </c>
      <c r="AJ29" s="34">
        <f>PXIL!P29</f>
        <v>0</v>
      </c>
      <c r="AK29" s="34">
        <f>RTM_IEX!J29</f>
        <v>11.6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10.224090121317158</v>
      </c>
      <c r="F30">
        <f>GT_Spot!T30</f>
        <v>0</v>
      </c>
      <c r="G30">
        <f>PPCL_NG!T30</f>
        <v>29.998064640990904</v>
      </c>
      <c r="H30">
        <f>PPCL_Spot!T30</f>
        <v>0</v>
      </c>
      <c r="I30">
        <f>Bawana_NG!T30</f>
        <v>69.606744762439192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755.28017500755016</v>
      </c>
      <c r="P30" s="36">
        <v>75.09</v>
      </c>
      <c r="Q30" s="36">
        <v>22.736932416025901</v>
      </c>
      <c r="R30" s="38">
        <v>10.479999999999999</v>
      </c>
      <c r="S30" s="38">
        <v>0</v>
      </c>
      <c r="T30" s="37">
        <f>SUMPRODUCT(LTA!J30:AN30,LTA!J$101:AN$101,LTA!J$105:AN$105)</f>
        <v>9.6199999999999992</v>
      </c>
      <c r="U30" s="37">
        <f>SUMPRODUCT(LTA!J30:AN30,LTA!J$102:AN$102,LTA!J$105:AN$105)</f>
        <v>437.84814400000005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-325</v>
      </c>
      <c r="AA30" s="75">
        <f>STOA!J30</f>
        <v>119.25</v>
      </c>
      <c r="AB30" s="75">
        <f>-STOA!P30</f>
        <v>0</v>
      </c>
      <c r="AC30">
        <f t="shared" si="0"/>
        <v>16.572427013058725</v>
      </c>
      <c r="AD30">
        <f t="shared" si="1"/>
        <v>1213.7725239352644</v>
      </c>
      <c r="AE30">
        <f>'IDT-1'!F30</f>
        <v>0</v>
      </c>
      <c r="AF30" s="24"/>
      <c r="AG30">
        <f t="shared" si="2"/>
        <v>1213.7725239352644</v>
      </c>
      <c r="AI30" s="34">
        <f>PXIL!J30</f>
        <v>0</v>
      </c>
      <c r="AJ30" s="34">
        <f>PXIL!P30</f>
        <v>0</v>
      </c>
      <c r="AK30" s="34">
        <f>RTM_IEX!J30</f>
        <v>11.6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3.6107999999999998</v>
      </c>
      <c r="E31">
        <f>GT_NG!T31</f>
        <v>10.224090121317158</v>
      </c>
      <c r="F31">
        <f>GT_Spot!T31</f>
        <v>0</v>
      </c>
      <c r="G31">
        <f>PPCL_NG!T31</f>
        <v>29.998064640990904</v>
      </c>
      <c r="H31">
        <f>PPCL_Spot!T31</f>
        <v>0</v>
      </c>
      <c r="I31">
        <f>Bawana_NG!T31</f>
        <v>57.482716831308778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754.83462138101288</v>
      </c>
      <c r="P31" s="36">
        <v>75.09</v>
      </c>
      <c r="Q31" s="36">
        <v>22.736932416025901</v>
      </c>
      <c r="R31" s="38">
        <v>16.270000000000003</v>
      </c>
      <c r="S31" s="38">
        <v>0</v>
      </c>
      <c r="T31" s="37">
        <f>SUMPRODUCT(LTA!J31:AN31,LTA!J$101:AN$101,LTA!J$105:AN$105)</f>
        <v>12.27</v>
      </c>
      <c r="U31" s="37">
        <f>SUMPRODUCT(LTA!J31:AN31,LTA!J$102:AN$102,LTA!J$105:AN$105)</f>
        <v>446.61596800000007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-341</v>
      </c>
      <c r="AA31" s="75">
        <f>STOA!J31</f>
        <v>119.25</v>
      </c>
      <c r="AB31" s="75">
        <f>-STOA!P31</f>
        <v>0</v>
      </c>
      <c r="AC31">
        <f t="shared" si="0"/>
        <v>16.721237586906376</v>
      </c>
      <c r="AD31">
        <f t="shared" si="1"/>
        <v>1198.3919558037492</v>
      </c>
      <c r="AE31">
        <f>'IDT-1'!F31</f>
        <v>0</v>
      </c>
      <c r="AF31" s="24"/>
      <c r="AG31">
        <f t="shared" si="2"/>
        <v>1198.3919558037492</v>
      </c>
      <c r="AI31" s="34">
        <f>PXIL!J31</f>
        <v>0</v>
      </c>
      <c r="AJ31" s="34">
        <f>PXIL!P31</f>
        <v>0</v>
      </c>
      <c r="AK31" s="34">
        <f>RTM_IEX!J31</f>
        <v>7.73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3.6107999999999998</v>
      </c>
      <c r="E32">
        <f>GT_NG!T32</f>
        <v>10.224090121317158</v>
      </c>
      <c r="F32">
        <f>GT_Spot!T32</f>
        <v>0</v>
      </c>
      <c r="G32">
        <f>PPCL_NG!T32</f>
        <v>29.998064640990904</v>
      </c>
      <c r="H32">
        <f>PPCL_Spot!T32</f>
        <v>0</v>
      </c>
      <c r="I32">
        <f>Bawana_NG!T32</f>
        <v>57.482716831308778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735.84606866365141</v>
      </c>
      <c r="P32" s="36">
        <v>75.09</v>
      </c>
      <c r="Q32" s="36">
        <v>22.736932416025901</v>
      </c>
      <c r="R32" s="38">
        <v>19.2</v>
      </c>
      <c r="S32" s="38">
        <v>0</v>
      </c>
      <c r="T32" s="37">
        <f>SUMPRODUCT(LTA!J32:AN32,LTA!J$101:AN$101,LTA!J$105:AN$105)</f>
        <v>17.05</v>
      </c>
      <c r="U32" s="37">
        <f>SUMPRODUCT(LTA!J32:AN32,LTA!J$102:AN$102,LTA!J$105:AN$105)</f>
        <v>456.80128000000002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-353</v>
      </c>
      <c r="AA32" s="75">
        <f>STOA!J32</f>
        <v>119.25</v>
      </c>
      <c r="AB32" s="75">
        <f>-STOA!P32</f>
        <v>0</v>
      </c>
      <c r="AC32">
        <f t="shared" si="0"/>
        <v>16.835138598859935</v>
      </c>
      <c r="AD32">
        <f t="shared" si="1"/>
        <v>1187.1148140744342</v>
      </c>
      <c r="AE32">
        <f>'IDT-1'!F32</f>
        <v>0</v>
      </c>
      <c r="AF32" s="24"/>
      <c r="AG32">
        <f t="shared" si="2"/>
        <v>1187.1148140744342</v>
      </c>
      <c r="AI32" s="34">
        <f>PXIL!J32</f>
        <v>0</v>
      </c>
      <c r="AJ32" s="34">
        <f>PXIL!P32</f>
        <v>0</v>
      </c>
      <c r="AK32" s="34">
        <f>RTM_IEX!J32</f>
        <v>9.66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3.6107999999999998</v>
      </c>
      <c r="E33">
        <f>GT_NG!T33</f>
        <v>10.224090121317158</v>
      </c>
      <c r="F33">
        <f>GT_Spot!T33</f>
        <v>0</v>
      </c>
      <c r="G33">
        <f>PPCL_NG!T33</f>
        <v>29.998064640990904</v>
      </c>
      <c r="H33">
        <f>PPCL_Spot!T33</f>
        <v>0</v>
      </c>
      <c r="I33">
        <f>Bawana_NG!T33</f>
        <v>57.28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625.15616067740598</v>
      </c>
      <c r="P33" s="36">
        <v>75.09</v>
      </c>
      <c r="Q33" s="36">
        <v>22.736932416025901</v>
      </c>
      <c r="R33" s="38">
        <v>19.2</v>
      </c>
      <c r="S33" s="38">
        <v>0</v>
      </c>
      <c r="T33" s="37">
        <f>SUMPRODUCT(LTA!J33:AN33,LTA!J$101:AN$101,LTA!J$105:AN$105)</f>
        <v>22.05</v>
      </c>
      <c r="U33" s="37">
        <f>SUMPRODUCT(LTA!J33:AN33,LTA!J$102:AN$102,LTA!J$105:AN$105)</f>
        <v>428.03508800000009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-203</v>
      </c>
      <c r="AA33" s="75">
        <f>STOA!J33</f>
        <v>119.25</v>
      </c>
      <c r="AB33" s="75">
        <f>-STOA!P33</f>
        <v>0</v>
      </c>
      <c r="AC33">
        <f t="shared" si="0"/>
        <v>14.267469882536163</v>
      </c>
      <c r="AD33">
        <f t="shared" si="1"/>
        <v>1199.2336659732036</v>
      </c>
      <c r="AE33">
        <f>'IDT-1'!F33</f>
        <v>0</v>
      </c>
      <c r="AF33" s="24"/>
      <c r="AG33">
        <f t="shared" si="2"/>
        <v>1199.2336659732036</v>
      </c>
      <c r="AI33" s="34">
        <f>PXIL!J33</f>
        <v>0</v>
      </c>
      <c r="AJ33" s="34">
        <f>PXIL!P33</f>
        <v>0</v>
      </c>
      <c r="AK33" s="34">
        <f>RTM_IEX!J33</f>
        <v>3.87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3.6107999999999998</v>
      </c>
      <c r="E34">
        <f>GT_NG!T34</f>
        <v>10.224090121317158</v>
      </c>
      <c r="F34">
        <f>GT_Spot!T34</f>
        <v>0</v>
      </c>
      <c r="G34">
        <f>PPCL_NG!T34</f>
        <v>29.998064640990904</v>
      </c>
      <c r="H34">
        <f>PPCL_Spot!T34</f>
        <v>0</v>
      </c>
      <c r="I34">
        <f>Bawana_NG!T34</f>
        <v>57.28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625.7930864840464</v>
      </c>
      <c r="P34" s="36">
        <v>75.09</v>
      </c>
      <c r="Q34" s="36">
        <v>22.736932416025901</v>
      </c>
      <c r="R34" s="38">
        <v>19.199999999999996</v>
      </c>
      <c r="S34" s="38">
        <v>0</v>
      </c>
      <c r="T34" s="37">
        <f>SUMPRODUCT(LTA!J34:AN34,LTA!J$101:AN$101,LTA!J$105:AN$105)</f>
        <v>28.14</v>
      </c>
      <c r="U34" s="37">
        <f>SUMPRODUCT(LTA!J34:AN34,LTA!J$102:AN$102,LTA!J$105:AN$105)</f>
        <v>438.92352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-215</v>
      </c>
      <c r="AA34" s="75">
        <f>STOA!J34</f>
        <v>119.25</v>
      </c>
      <c r="AB34" s="75">
        <f>-STOA!P34</f>
        <v>0</v>
      </c>
      <c r="AC34">
        <f t="shared" si="0"/>
        <v>14.529022561500941</v>
      </c>
      <c r="AD34">
        <f t="shared" si="1"/>
        <v>1204.5874711008792</v>
      </c>
      <c r="AE34">
        <f>'IDT-1'!F34</f>
        <v>0</v>
      </c>
      <c r="AF34" s="24"/>
      <c r="AG34">
        <f t="shared" si="2"/>
        <v>1204.5874711008792</v>
      </c>
      <c r="AI34" s="34">
        <f>PXIL!J34</f>
        <v>0</v>
      </c>
      <c r="AJ34" s="34">
        <f>PXIL!P34</f>
        <v>0</v>
      </c>
      <c r="AK34" s="34">
        <f>RTM_IEX!J34</f>
        <v>3.87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3.6107999999999998</v>
      </c>
      <c r="E35">
        <f>GT_NG!T35</f>
        <v>10.224090121317158</v>
      </c>
      <c r="F35">
        <f>GT_Spot!T35</f>
        <v>0</v>
      </c>
      <c r="G35">
        <f>PPCL_NG!T35</f>
        <v>29.998064640990904</v>
      </c>
      <c r="H35">
        <f>PPCL_Spot!T35</f>
        <v>0</v>
      </c>
      <c r="I35">
        <f>Bawana_NG!T35</f>
        <v>57.28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620.10938695821619</v>
      </c>
      <c r="P35" s="36">
        <v>75.09</v>
      </c>
      <c r="Q35" s="36">
        <v>22.736932416025901</v>
      </c>
      <c r="R35" s="38">
        <v>19.200000000000003</v>
      </c>
      <c r="S35" s="38">
        <v>0</v>
      </c>
      <c r="T35" s="37">
        <f>SUMPRODUCT(LTA!J35:AN35,LTA!J$101:AN$101,LTA!J$105:AN$105)</f>
        <v>31.32</v>
      </c>
      <c r="U35" s="37">
        <f>SUMPRODUCT(LTA!J35:AN35,LTA!J$102:AN$102,LTA!J$105:AN$105)</f>
        <v>441.98320000000001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-205</v>
      </c>
      <c r="AA35" s="75">
        <f>STOA!J35</f>
        <v>119.25</v>
      </c>
      <c r="AB35" s="75">
        <f>-STOA!P35</f>
        <v>0</v>
      </c>
      <c r="AC35">
        <f t="shared" si="0"/>
        <v>14.462117914451683</v>
      </c>
      <c r="AD35">
        <f t="shared" si="1"/>
        <v>1217.1403562220985</v>
      </c>
      <c r="AE35">
        <f>'IDT-1'!F35</f>
        <v>0</v>
      </c>
      <c r="AF35" s="24"/>
      <c r="AG35">
        <f t="shared" si="2"/>
        <v>1217.1403562220985</v>
      </c>
      <c r="AI35" s="34">
        <f>PXIL!J35</f>
        <v>0</v>
      </c>
      <c r="AJ35" s="34">
        <f>PXIL!P35</f>
        <v>0</v>
      </c>
      <c r="AK35" s="34">
        <f>RTM_IEX!J35</f>
        <v>5.8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3.6107999999999998</v>
      </c>
      <c r="E36">
        <f>GT_NG!T36</f>
        <v>10.224090121317158</v>
      </c>
      <c r="F36">
        <f>GT_Spot!T36</f>
        <v>0</v>
      </c>
      <c r="G36">
        <f>PPCL_NG!T36</f>
        <v>29.998064640990904</v>
      </c>
      <c r="H36">
        <f>PPCL_Spot!T36</f>
        <v>0</v>
      </c>
      <c r="I36">
        <f>Bawana_NG!T36</f>
        <v>57.28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611.60247498550007</v>
      </c>
      <c r="P36" s="36">
        <v>75.09</v>
      </c>
      <c r="Q36" s="36">
        <v>22.736932416025901</v>
      </c>
      <c r="R36" s="38">
        <v>19.200000000000003</v>
      </c>
      <c r="S36" s="38">
        <v>0</v>
      </c>
      <c r="T36" s="37">
        <f>SUMPRODUCT(LTA!J36:AN36,LTA!J$101:AN$101,LTA!J$105:AN$105)</f>
        <v>38.51</v>
      </c>
      <c r="U36" s="37">
        <f>SUMPRODUCT(LTA!J36:AN36,LTA!J$102:AN$102,LTA!J$105:AN$105)</f>
        <v>451.81489600000003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-212</v>
      </c>
      <c r="AA36" s="75">
        <f>STOA!J36</f>
        <v>119.25</v>
      </c>
      <c r="AB36" s="75">
        <f>-STOA!P36</f>
        <v>0</v>
      </c>
      <c r="AC36">
        <f t="shared" si="0"/>
        <v>14.650234906547151</v>
      </c>
      <c r="AD36">
        <f t="shared" si="1"/>
        <v>1224.2670232572868</v>
      </c>
      <c r="AE36">
        <f>'IDT-1'!F36</f>
        <v>0</v>
      </c>
      <c r="AF36" s="24"/>
      <c r="AG36">
        <f t="shared" si="2"/>
        <v>1224.2670232572868</v>
      </c>
      <c r="AI36" s="34">
        <f>PXIL!J36</f>
        <v>0</v>
      </c>
      <c r="AJ36" s="34">
        <f>PXIL!P36</f>
        <v>0</v>
      </c>
      <c r="AK36" s="34">
        <f>RTM_IEX!J36</f>
        <v>11.6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3.6107999999999998</v>
      </c>
      <c r="E37">
        <f>GT_NG!T37</f>
        <v>10.224090121317158</v>
      </c>
      <c r="F37">
        <f>GT_Spot!T37</f>
        <v>0</v>
      </c>
      <c r="G37">
        <f>PPCL_NG!T37</f>
        <v>29.998064640990904</v>
      </c>
      <c r="H37">
        <f>PPCL_Spot!T37</f>
        <v>0</v>
      </c>
      <c r="I37">
        <f>Bawana_NG!T37</f>
        <v>57.28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634.26061056929018</v>
      </c>
      <c r="P37" s="36">
        <v>75.09</v>
      </c>
      <c r="Q37" s="36">
        <v>22.736932416025901</v>
      </c>
      <c r="R37" s="38">
        <v>20.2</v>
      </c>
      <c r="S37" s="38">
        <v>0</v>
      </c>
      <c r="T37" s="37">
        <f>SUMPRODUCT(LTA!J37:AN37,LTA!J$101:AN$101,LTA!J$105:AN$105)</f>
        <v>45.68</v>
      </c>
      <c r="U37" s="37">
        <f>SUMPRODUCT(LTA!J37:AN37,LTA!J$102:AN$102,LTA!J$105:AN$105)</f>
        <v>466.18681600000002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-231</v>
      </c>
      <c r="AA37" s="75">
        <f>STOA!J37</f>
        <v>119.25</v>
      </c>
      <c r="AB37" s="75">
        <f>-STOA!P37</f>
        <v>0</v>
      </c>
      <c r="AC37">
        <f t="shared" si="0"/>
        <v>15.141234201172798</v>
      </c>
      <c r="AD37">
        <f t="shared" si="1"/>
        <v>1235.3760795464511</v>
      </c>
      <c r="AE37">
        <f>'IDT-1'!F37</f>
        <v>0</v>
      </c>
      <c r="AF37" s="24"/>
      <c r="AG37">
        <f t="shared" si="2"/>
        <v>1235.3760795464511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3.6107999999999998</v>
      </c>
      <c r="E38">
        <f>GT_NG!T38</f>
        <v>10.224090121317158</v>
      </c>
      <c r="F38">
        <f>GT_Spot!T38</f>
        <v>0</v>
      </c>
      <c r="G38">
        <f>PPCL_NG!T38</f>
        <v>29.998064640990904</v>
      </c>
      <c r="H38">
        <f>PPCL_Spot!T38</f>
        <v>0</v>
      </c>
      <c r="I38">
        <f>Bawana_NG!T38</f>
        <v>57.28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625.39783935226251</v>
      </c>
      <c r="P38" s="36">
        <v>38.659999999999997</v>
      </c>
      <c r="Q38" s="36">
        <v>7.7286924898511495</v>
      </c>
      <c r="R38" s="38">
        <v>20.2</v>
      </c>
      <c r="S38" s="38">
        <v>0</v>
      </c>
      <c r="T38" s="37">
        <f>SUMPRODUCT(LTA!J38:AN38,LTA!J$101:AN$101,LTA!J$105:AN$105)</f>
        <v>53.83</v>
      </c>
      <c r="U38" s="37">
        <f>SUMPRODUCT(LTA!J38:AN38,LTA!J$102:AN$102,LTA!J$105:AN$105)</f>
        <v>469.13972800000005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-117</v>
      </c>
      <c r="AA38" s="75">
        <f>STOA!J38</f>
        <v>119.25</v>
      </c>
      <c r="AB38" s="75">
        <f>-STOA!P38</f>
        <v>0</v>
      </c>
      <c r="AC38">
        <f t="shared" si="0"/>
        <v>14.113456384725531</v>
      </c>
      <c r="AD38">
        <f t="shared" si="1"/>
        <v>1254.2057582196962</v>
      </c>
      <c r="AE38">
        <f>'IDT-1'!F38</f>
        <v>0</v>
      </c>
      <c r="AF38" s="24"/>
      <c r="AG38">
        <f t="shared" si="2"/>
        <v>1254.2057582196962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3.6107999999999998</v>
      </c>
      <c r="E39">
        <f>GT_NG!T39</f>
        <v>10.224090121317158</v>
      </c>
      <c r="F39">
        <f>GT_Spot!T39</f>
        <v>0</v>
      </c>
      <c r="G39">
        <f>PPCL_NG!T39</f>
        <v>29.998064640990904</v>
      </c>
      <c r="H39">
        <f>PPCL_Spot!T39</f>
        <v>0</v>
      </c>
      <c r="I39">
        <f>Bawana_NG!T39</f>
        <v>58.637286315886904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587.44775370772481</v>
      </c>
      <c r="P39" s="36">
        <v>38.659999999999997</v>
      </c>
      <c r="Q39" s="36">
        <v>7.7286924898511495</v>
      </c>
      <c r="R39" s="38">
        <v>21.200000000000003</v>
      </c>
      <c r="S39" s="38">
        <v>0</v>
      </c>
      <c r="T39" s="37">
        <f>SUMPRODUCT(LTA!J39:AN39,LTA!J$101:AN$101,LTA!J$105:AN$105)</f>
        <v>62.89</v>
      </c>
      <c r="U39" s="37">
        <f>SUMPRODUCT(LTA!J39:AN39,LTA!J$102:AN$102,LTA!J$105:AN$105)</f>
        <v>462.60806400000001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-88</v>
      </c>
      <c r="AA39" s="75">
        <f>STOA!J39</f>
        <v>119.25</v>
      </c>
      <c r="AB39" s="75">
        <f>-STOA!P39</f>
        <v>0</v>
      </c>
      <c r="AC39">
        <f t="shared" si="0"/>
        <v>13.795854724866818</v>
      </c>
      <c r="AD39">
        <f t="shared" si="1"/>
        <v>1224.4588965509042</v>
      </c>
      <c r="AE39">
        <f>'IDT-1'!F39</f>
        <v>0</v>
      </c>
      <c r="AF39" s="24"/>
      <c r="AG39">
        <f t="shared" si="2"/>
        <v>1224.4588965509042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-76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3.6107999999999998</v>
      </c>
      <c r="E40">
        <f>GT_NG!T40</f>
        <v>10.224090121317158</v>
      </c>
      <c r="F40">
        <f>GT_Spot!T40</f>
        <v>0</v>
      </c>
      <c r="G40">
        <f>PPCL_NG!T40</f>
        <v>29.998064640990904</v>
      </c>
      <c r="H40">
        <f>PPCL_Spot!T40</f>
        <v>0</v>
      </c>
      <c r="I40">
        <f>Bawana_NG!T40</f>
        <v>58.637286315886904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618.47667908102119</v>
      </c>
      <c r="P40" s="36">
        <v>75.09</v>
      </c>
      <c r="Q40" s="36">
        <v>7.7286924898511495</v>
      </c>
      <c r="R40" s="38">
        <v>21.200000000000003</v>
      </c>
      <c r="S40" s="38">
        <v>0</v>
      </c>
      <c r="T40" s="37">
        <f>SUMPRODUCT(LTA!J40:AN40,LTA!J$101:AN$101,LTA!J$105:AN$105)</f>
        <v>67.92</v>
      </c>
      <c r="U40" s="37">
        <f>SUMPRODUCT(LTA!J40:AN40,LTA!J$102:AN$102,LTA!J$105:AN$105)</f>
        <v>469.53604799999999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-162.1</v>
      </c>
      <c r="AA40" s="75">
        <f>STOA!J40</f>
        <v>119.25</v>
      </c>
      <c r="AB40" s="75">
        <f>-STOA!P40</f>
        <v>0</v>
      </c>
      <c r="AC40">
        <f t="shared" si="0"/>
        <v>14.584392615325998</v>
      </c>
      <c r="AD40">
        <f t="shared" si="1"/>
        <v>1292.9872680337414</v>
      </c>
      <c r="AE40">
        <f>'IDT-1'!F40</f>
        <v>0</v>
      </c>
      <c r="AF40" s="24"/>
      <c r="AG40">
        <f t="shared" si="2"/>
        <v>1292.9872680337414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3.6107999999999998</v>
      </c>
      <c r="E41">
        <f>GT_NG!T41</f>
        <v>9.988109393579073</v>
      </c>
      <c r="F41">
        <f>GT_Spot!T41</f>
        <v>0</v>
      </c>
      <c r="G41">
        <f>PPCL_NG!T41</f>
        <v>29.998064640990904</v>
      </c>
      <c r="H41">
        <f>PPCL_Spot!T41</f>
        <v>0</v>
      </c>
      <c r="I41">
        <f>Bawana_NG!T41</f>
        <v>58.637286315886904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612.91902070393337</v>
      </c>
      <c r="P41" s="36">
        <v>75.09</v>
      </c>
      <c r="Q41" s="36">
        <v>22.736932416025901</v>
      </c>
      <c r="R41" s="38">
        <v>21.199999999999996</v>
      </c>
      <c r="S41" s="38">
        <v>0</v>
      </c>
      <c r="T41" s="37">
        <f>SUMPRODUCT(LTA!J41:AN41,LTA!J$101:AN$101,LTA!J$105:AN$105)</f>
        <v>74.819999999999993</v>
      </c>
      <c r="U41" s="37">
        <f>SUMPRODUCT(LTA!J41:AN41,LTA!J$102:AN$102,LTA!J$105:AN$105)</f>
        <v>475.85016000000002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-139</v>
      </c>
      <c r="AA41" s="75">
        <f>STOA!J41</f>
        <v>119.25</v>
      </c>
      <c r="AB41" s="75">
        <f>-STOA!P41</f>
        <v>0</v>
      </c>
      <c r="AC41">
        <f t="shared" si="0"/>
        <v>14.567802414868961</v>
      </c>
      <c r="AD41">
        <f t="shared" si="1"/>
        <v>1339.5325710555471</v>
      </c>
      <c r="AE41">
        <f>'IDT-1'!F41</f>
        <v>0</v>
      </c>
      <c r="AF41" s="24"/>
      <c r="AG41">
        <f t="shared" si="2"/>
        <v>1339.5325710555471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-11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3.6107999999999998</v>
      </c>
      <c r="E42">
        <f>GT_NG!T42</f>
        <v>9.988109393579073</v>
      </c>
      <c r="F42">
        <f>GT_Spot!T42</f>
        <v>0</v>
      </c>
      <c r="G42">
        <f>PPCL_NG!T42</f>
        <v>29.998064640990904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612.91894817971684</v>
      </c>
      <c r="P42" s="36">
        <v>75.09</v>
      </c>
      <c r="Q42" s="36">
        <v>22.736932416025901</v>
      </c>
      <c r="R42" s="38">
        <v>21.199999999999996</v>
      </c>
      <c r="S42" s="38">
        <v>0</v>
      </c>
      <c r="T42" s="37">
        <f>SUMPRODUCT(LTA!J42:AN42,LTA!J$101:AN$101,LTA!J$105:AN$105)</f>
        <v>77.63</v>
      </c>
      <c r="U42" s="37">
        <f>SUMPRODUCT(LTA!J42:AN42,LTA!J$102:AN$102,LTA!J$105:AN$105)</f>
        <v>481.63809600000002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-108</v>
      </c>
      <c r="AA42" s="75">
        <f>STOA!J42</f>
        <v>119.25</v>
      </c>
      <c r="AB42" s="75">
        <f>-STOA!P42</f>
        <v>0</v>
      </c>
      <c r="AC42">
        <f t="shared" si="0"/>
        <v>14.421510425400974</v>
      </c>
      <c r="AD42">
        <f t="shared" si="1"/>
        <v>1373.2767265207988</v>
      </c>
      <c r="AE42">
        <f>'IDT-1'!F42</f>
        <v>0</v>
      </c>
      <c r="AF42" s="24"/>
      <c r="AG42">
        <f t="shared" si="2"/>
        <v>1373.2767265207988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-17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3.6107999999999998</v>
      </c>
      <c r="E43">
        <f>GT_NG!T43</f>
        <v>9.988109393579073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594.93656578129185</v>
      </c>
      <c r="P43" s="36">
        <v>38.659999999999997</v>
      </c>
      <c r="Q43" s="36">
        <v>7.7286924898511495</v>
      </c>
      <c r="R43" s="38">
        <v>21.199999999999996</v>
      </c>
      <c r="S43" s="38">
        <v>0</v>
      </c>
      <c r="T43" s="37">
        <f>SUMPRODUCT(LTA!J43:AN43,LTA!J$101:AN$101,LTA!J$105:AN$105)</f>
        <v>82.32</v>
      </c>
      <c r="U43" s="37">
        <f>SUMPRODUCT(LTA!J43:AN43,LTA!J$102:AN$102,LTA!J$105:AN$105)</f>
        <v>486.38676800000002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-36</v>
      </c>
      <c r="AA43" s="75">
        <f>STOA!J43</f>
        <v>119.16</v>
      </c>
      <c r="AB43" s="75">
        <f>-STOA!P43</f>
        <v>0</v>
      </c>
      <c r="AC43">
        <f t="shared" si="0"/>
        <v>13.156009709361566</v>
      </c>
      <c r="AD43">
        <f t="shared" si="1"/>
        <v>1397.4722122712476</v>
      </c>
      <c r="AE43">
        <f>'IDT-1'!F43</f>
        <v>0</v>
      </c>
      <c r="AF43" s="24"/>
      <c r="AG43">
        <f t="shared" si="2"/>
        <v>1397.4722122712476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3.6107999999999998</v>
      </c>
      <c r="E44">
        <f>GT_NG!T44</f>
        <v>9.988109393579073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593.44562039662026</v>
      </c>
      <c r="P44" s="36">
        <v>38.659999999999997</v>
      </c>
      <c r="Q44" s="36">
        <v>7.7286924898511495</v>
      </c>
      <c r="R44" s="38">
        <v>21.199999999999996</v>
      </c>
      <c r="S44" s="38">
        <v>0</v>
      </c>
      <c r="T44" s="37">
        <f>SUMPRODUCT(LTA!J44:AN44,LTA!J$101:AN$101,LTA!J$105:AN$105)</f>
        <v>84.87</v>
      </c>
      <c r="U44" s="37">
        <f>SUMPRODUCT(LTA!J44:AN44,LTA!J$102:AN$102,LTA!J$105:AN$105)</f>
        <v>490.771568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-17</v>
      </c>
      <c r="AA44" s="75">
        <f>STOA!J44</f>
        <v>119.16</v>
      </c>
      <c r="AB44" s="75">
        <f>-STOA!P44</f>
        <v>0</v>
      </c>
      <c r="AC44">
        <f t="shared" si="0"/>
        <v>13.070743717143523</v>
      </c>
      <c r="AD44">
        <f t="shared" si="1"/>
        <v>1418.0013328787938</v>
      </c>
      <c r="AE44">
        <f>'IDT-1'!F44</f>
        <v>0</v>
      </c>
      <c r="AF44" s="24"/>
      <c r="AG44">
        <f t="shared" si="2"/>
        <v>1418.0013328787938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3.6107999999999998</v>
      </c>
      <c r="E45">
        <f>GT_NG!T45</f>
        <v>9.988109393579073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593.44658028684546</v>
      </c>
      <c r="P45" s="36">
        <v>38.659999999999997</v>
      </c>
      <c r="Q45" s="36">
        <v>7.7286924898511495</v>
      </c>
      <c r="R45" s="38">
        <v>21.199999999999996</v>
      </c>
      <c r="S45" s="38">
        <v>0</v>
      </c>
      <c r="T45" s="37">
        <f>SUMPRODUCT(LTA!J45:AN45,LTA!J$101:AN$101,LTA!J$105:AN$105)</f>
        <v>88.35</v>
      </c>
      <c r="U45" s="37">
        <f>SUMPRODUCT(LTA!J45:AN45,LTA!J$102:AN$102,LTA!J$105:AN$105)</f>
        <v>498.38163200000002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119.16</v>
      </c>
      <c r="AB45" s="75">
        <f>-STOA!P45</f>
        <v>0</v>
      </c>
      <c r="AC45">
        <f t="shared" si="0"/>
        <v>13.168344727377507</v>
      </c>
      <c r="AD45">
        <f t="shared" si="1"/>
        <v>1428.9947557587852</v>
      </c>
      <c r="AE45">
        <f>'IDT-1'!F45</f>
        <v>0</v>
      </c>
      <c r="AF45" s="24"/>
      <c r="AG45">
        <f t="shared" si="2"/>
        <v>1428.9947557587852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-27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3.6107999999999998</v>
      </c>
      <c r="E46">
        <f>GT_NG!T46</f>
        <v>9.988109393579073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593.44658028684546</v>
      </c>
      <c r="P46" s="36">
        <v>75.09</v>
      </c>
      <c r="Q46" s="36">
        <v>7.7286924898511495</v>
      </c>
      <c r="R46" s="38">
        <v>21.2</v>
      </c>
      <c r="S46" s="38">
        <v>0</v>
      </c>
      <c r="T46" s="37">
        <f>SUMPRODUCT(LTA!J46:AN46,LTA!J$101:AN$101,LTA!J$105:AN$105)</f>
        <v>91.75</v>
      </c>
      <c r="U46" s="37">
        <f>SUMPRODUCT(LTA!J46:AN46,LTA!J$102:AN$102,LTA!J$105:AN$105)</f>
        <v>501.90896000000004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119.16</v>
      </c>
      <c r="AB46" s="75">
        <f>-STOA!P46</f>
        <v>0</v>
      </c>
      <c r="AC46">
        <f t="shared" si="0"/>
        <v>13.780720529354584</v>
      </c>
      <c r="AD46">
        <f t="shared" si="1"/>
        <v>1445.7397079568082</v>
      </c>
      <c r="AE46">
        <f>'IDT-1'!F46</f>
        <v>0</v>
      </c>
      <c r="AF46" s="24"/>
      <c r="AG46">
        <f t="shared" si="2"/>
        <v>1445.7397079568082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-53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3.6107999999999998</v>
      </c>
      <c r="E47">
        <f>GT_NG!T47</f>
        <v>9.988109393579073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591.90678822954362</v>
      </c>
      <c r="P47" s="36">
        <v>75.09</v>
      </c>
      <c r="Q47" s="36">
        <v>7.7286924898511495</v>
      </c>
      <c r="R47" s="38">
        <v>21.2</v>
      </c>
      <c r="S47" s="38">
        <v>0</v>
      </c>
      <c r="T47" s="37">
        <f>SUMPRODUCT(LTA!J47:AN47,LTA!J$101:AN$101,LTA!J$105:AN$105)</f>
        <v>93.06</v>
      </c>
      <c r="U47" s="37">
        <f>SUMPRODUCT(LTA!J47:AN47,LTA!J$102:AN$102,LTA!J$105:AN$105)</f>
        <v>505.04472000000004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119.16</v>
      </c>
      <c r="AB47" s="75">
        <f>-STOA!P47</f>
        <v>0</v>
      </c>
      <c r="AC47">
        <f t="shared" si="0"/>
        <v>13.82404930229472</v>
      </c>
      <c r="AD47">
        <f t="shared" si="1"/>
        <v>1446.6023471265662</v>
      </c>
      <c r="AE47">
        <f>'IDT-1'!F47</f>
        <v>0</v>
      </c>
      <c r="AF47" s="24"/>
      <c r="AG47">
        <f t="shared" si="2"/>
        <v>1446.6023471265662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3.6107999999999998</v>
      </c>
      <c r="E48">
        <f>GT_NG!T48</f>
        <v>9.988109393579073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592.84704010864152</v>
      </c>
      <c r="P48" s="36">
        <v>75.09</v>
      </c>
      <c r="Q48" s="36">
        <v>7.7286924898511495</v>
      </c>
      <c r="R48" s="38">
        <v>21.2</v>
      </c>
      <c r="S48" s="38">
        <v>0</v>
      </c>
      <c r="T48" s="37">
        <f>SUMPRODUCT(LTA!J48:AN48,LTA!J$101:AN$101,LTA!J$105:AN$105)</f>
        <v>93.27</v>
      </c>
      <c r="U48" s="37">
        <f>SUMPRODUCT(LTA!J48:AN48,LTA!J$102:AN$102,LTA!J$105:AN$105)</f>
        <v>507.12993599999999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119.16</v>
      </c>
      <c r="AB48" s="75">
        <f>-STOA!P48</f>
        <v>0</v>
      </c>
      <c r="AC48">
        <f t="shared" si="0"/>
        <v>13.808130782019804</v>
      </c>
      <c r="AD48">
        <f t="shared" si="1"/>
        <v>1454.8537335259389</v>
      </c>
      <c r="AE48">
        <f>'IDT-1'!F48</f>
        <v>0</v>
      </c>
      <c r="AF48" s="24"/>
      <c r="AG48">
        <f t="shared" si="2"/>
        <v>1454.8537335259389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3.6107999999999998</v>
      </c>
      <c r="E49">
        <f>GT_NG!T49</f>
        <v>9.988109393579073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58.637286315886904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603.49316907043749</v>
      </c>
      <c r="P49" s="36">
        <v>73.290000000000006</v>
      </c>
      <c r="Q49" s="36">
        <v>22.20700391204641</v>
      </c>
      <c r="R49" s="38">
        <v>21.2</v>
      </c>
      <c r="S49" s="38">
        <v>0</v>
      </c>
      <c r="T49" s="37">
        <f>SUMPRODUCT(LTA!J49:AN49,LTA!J$101:AN$101,LTA!J$105:AN$105)</f>
        <v>93.35</v>
      </c>
      <c r="U49" s="37">
        <f>SUMPRODUCT(LTA!J49:AN49,LTA!J$102:AN$102,LTA!J$105:AN$105)</f>
        <v>504.10817600000001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119.16</v>
      </c>
      <c r="AB49" s="75">
        <f>-STOA!P49</f>
        <v>0</v>
      </c>
      <c r="AC49">
        <f t="shared" si="0"/>
        <v>13.67676390612209</v>
      </c>
      <c r="AD49">
        <f t="shared" si="1"/>
        <v>1510.367780785828</v>
      </c>
      <c r="AE49">
        <f>'IDT-1'!F49</f>
        <v>0</v>
      </c>
      <c r="AF49" s="24"/>
      <c r="AG49">
        <f t="shared" si="2"/>
        <v>1510.367780785828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3.6107999999999998</v>
      </c>
      <c r="E50">
        <f>GT_NG!T50</f>
        <v>9.9816289038579313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58.637286315886904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603.49316907043749</v>
      </c>
      <c r="P50" s="36">
        <v>73.290000000000006</v>
      </c>
      <c r="Q50" s="36">
        <v>22.20700391204641</v>
      </c>
      <c r="R50" s="38">
        <v>21.2</v>
      </c>
      <c r="S50" s="38">
        <v>0</v>
      </c>
      <c r="T50" s="37">
        <f>SUMPRODUCT(LTA!J50:AN50,LTA!J$101:AN$101,LTA!J$105:AN$105)</f>
        <v>95.43</v>
      </c>
      <c r="U50" s="37">
        <f>SUMPRODUCT(LTA!J50:AN50,LTA!J$102:AN$102,LTA!J$105:AN$105)</f>
        <v>504.51742400000006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119.16</v>
      </c>
      <c r="AB50" s="75">
        <f>-STOA!P50</f>
        <v>0</v>
      </c>
      <c r="AC50">
        <f t="shared" si="0"/>
        <v>13.654221622601566</v>
      </c>
      <c r="AD50">
        <f t="shared" si="1"/>
        <v>1517.8730905796272</v>
      </c>
      <c r="AE50">
        <f>'IDT-1'!F50</f>
        <v>0</v>
      </c>
      <c r="AF50" s="24"/>
      <c r="AG50">
        <f t="shared" si="2"/>
        <v>1517.8730905796272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3.6107999999999998</v>
      </c>
      <c r="E51">
        <f>GT_NG!T51</f>
        <v>9.9816289038579313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597.44736042558986</v>
      </c>
      <c r="P51" s="36">
        <v>75.09</v>
      </c>
      <c r="Q51" s="36">
        <v>7.7286924898511495</v>
      </c>
      <c r="R51" s="38">
        <v>21.2</v>
      </c>
      <c r="S51" s="38">
        <v>0</v>
      </c>
      <c r="T51" s="37">
        <f>SUMPRODUCT(LTA!J51:AN51,LTA!J$101:AN$101,LTA!J$105:AN$105)</f>
        <v>95.45</v>
      </c>
      <c r="U51" s="37">
        <f>SUMPRODUCT(LTA!J51:AN51,LTA!J$102:AN$102,LTA!J$105:AN$105)</f>
        <v>502.68060800000006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119.16</v>
      </c>
      <c r="AB51" s="75">
        <f>-STOA!P51</f>
        <v>0</v>
      </c>
      <c r="AC51">
        <f t="shared" si="0"/>
        <v>13.818426274635117</v>
      </c>
      <c r="AD51">
        <f t="shared" si="1"/>
        <v>1456.0133803759729</v>
      </c>
      <c r="AE51">
        <f>'IDT-1'!F51</f>
        <v>0</v>
      </c>
      <c r="AF51" s="24"/>
      <c r="AG51">
        <f t="shared" si="2"/>
        <v>1456.0133803759729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3.6107999999999998</v>
      </c>
      <c r="E52">
        <f>GT_NG!T52</f>
        <v>9.9816289038579313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597.55859851896957</v>
      </c>
      <c r="P52" s="36">
        <v>75.09</v>
      </c>
      <c r="Q52" s="36">
        <v>7.7286924898511495</v>
      </c>
      <c r="R52" s="38">
        <v>21.2</v>
      </c>
      <c r="S52" s="38">
        <v>0</v>
      </c>
      <c r="T52" s="37">
        <f>SUMPRODUCT(LTA!J52:AN52,LTA!J$101:AN$101,LTA!J$105:AN$105)</f>
        <v>95.39</v>
      </c>
      <c r="U52" s="37">
        <f>SUMPRODUCT(LTA!J52:AN52,LTA!J$102:AN$102,LTA!J$105:AN$105)</f>
        <v>501.94980800000002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119.16</v>
      </c>
      <c r="AB52" s="75">
        <f>-STOA!P52</f>
        <v>0</v>
      </c>
      <c r="AC52">
        <f t="shared" si="0"/>
        <v>13.76805549224588</v>
      </c>
      <c r="AD52">
        <f t="shared" si="1"/>
        <v>1460.3841892517416</v>
      </c>
      <c r="AE52">
        <f>'IDT-1'!F52</f>
        <v>0</v>
      </c>
      <c r="AF52" s="24"/>
      <c r="AG52">
        <f t="shared" si="2"/>
        <v>1460.3841892517416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3.6107999999999998</v>
      </c>
      <c r="E53">
        <f>GT_NG!T53</f>
        <v>9.9816289038579313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591.55758213136971</v>
      </c>
      <c r="P53" s="36">
        <v>75.09</v>
      </c>
      <c r="Q53" s="36">
        <v>7.7286924898511495</v>
      </c>
      <c r="R53" s="38">
        <v>21.2</v>
      </c>
      <c r="S53" s="38">
        <v>0</v>
      </c>
      <c r="T53" s="37">
        <f>SUMPRODUCT(LTA!J53:AN53,LTA!J$101:AN$101,LTA!J$105:AN$105)</f>
        <v>95.39</v>
      </c>
      <c r="U53" s="37">
        <f>SUMPRODUCT(LTA!J53:AN53,LTA!J$102:AN$102,LTA!J$105:AN$105)</f>
        <v>505.47052800000006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119.16</v>
      </c>
      <c r="AB53" s="75">
        <f>-STOA!P53</f>
        <v>0</v>
      </c>
      <c r="AC53">
        <f t="shared" si="0"/>
        <v>13.835010159256955</v>
      </c>
      <c r="AD53">
        <f t="shared" si="1"/>
        <v>1447.8369381971308</v>
      </c>
      <c r="AE53">
        <f>'IDT-1'!F53</f>
        <v>0</v>
      </c>
      <c r="AF53" s="24"/>
      <c r="AG53">
        <f t="shared" si="2"/>
        <v>1447.8369381971308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3.6107999999999998</v>
      </c>
      <c r="E54">
        <f>GT_NG!T54</f>
        <v>9.9816289038579313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591.13853834126428</v>
      </c>
      <c r="P54" s="36">
        <v>75.09</v>
      </c>
      <c r="Q54" s="36">
        <v>7.7286924898511495</v>
      </c>
      <c r="R54" s="38">
        <v>21.2</v>
      </c>
      <c r="S54" s="38">
        <v>0</v>
      </c>
      <c r="T54" s="37">
        <f>SUMPRODUCT(LTA!J54:AN54,LTA!J$101:AN$101,LTA!J$105:AN$105)</f>
        <v>95.39</v>
      </c>
      <c r="U54" s="37">
        <f>SUMPRODUCT(LTA!J54:AN54,LTA!J$102:AN$102,LTA!J$105:AN$105)</f>
        <v>503.89200000000005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119.16</v>
      </c>
      <c r="AB54" s="75">
        <f>-STOA!P54</f>
        <v>0</v>
      </c>
      <c r="AC54">
        <f t="shared" si="0"/>
        <v>13.773040889893052</v>
      </c>
      <c r="AD54">
        <f t="shared" si="1"/>
        <v>1450.9013356763894</v>
      </c>
      <c r="AE54">
        <f>'IDT-1'!F54</f>
        <v>0</v>
      </c>
      <c r="AF54" s="24"/>
      <c r="AG54">
        <f t="shared" si="2"/>
        <v>1450.9013356763894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3.6107999999999998</v>
      </c>
      <c r="E55">
        <f>GT_NG!T55</f>
        <v>9.9816289038579313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557.87213000069085</v>
      </c>
      <c r="P55" s="36">
        <v>38.659999999999997</v>
      </c>
      <c r="Q55" s="36">
        <v>7.7286924898511495</v>
      </c>
      <c r="R55" s="38">
        <v>21.2</v>
      </c>
      <c r="S55" s="38">
        <v>0</v>
      </c>
      <c r="T55" s="37">
        <f>SUMPRODUCT(LTA!J55:AN55,LTA!J$101:AN$101,LTA!J$105:AN$105)</f>
        <v>95.35</v>
      </c>
      <c r="U55" s="37">
        <f>SUMPRODUCT(LTA!J55:AN55,LTA!J$102:AN$102,LTA!J$105:AN$105)</f>
        <v>501.69755200000009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119.16</v>
      </c>
      <c r="AB55" s="75">
        <f>-STOA!P55</f>
        <v>0</v>
      </c>
      <c r="AC55">
        <f t="shared" si="0"/>
        <v>13.051268078874054</v>
      </c>
      <c r="AD55">
        <f t="shared" si="1"/>
        <v>1389.692252146835</v>
      </c>
      <c r="AE55">
        <f>'IDT-1'!F55</f>
        <v>0</v>
      </c>
      <c r="AF55" s="24"/>
      <c r="AG55">
        <f t="shared" si="2"/>
        <v>1389.692252146835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3.6107999999999998</v>
      </c>
      <c r="E56">
        <f>GT_NG!T56</f>
        <v>9.9816289038579313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555.26289078451828</v>
      </c>
      <c r="P56" s="36">
        <v>38.659999999999997</v>
      </c>
      <c r="Q56" s="36">
        <v>7.7286924898511495</v>
      </c>
      <c r="R56" s="38">
        <v>21.2</v>
      </c>
      <c r="S56" s="38">
        <v>0</v>
      </c>
      <c r="T56" s="37">
        <f>SUMPRODUCT(LTA!J56:AN56,LTA!J$101:AN$101,LTA!J$105:AN$105)</f>
        <v>95.32</v>
      </c>
      <c r="U56" s="37">
        <f>SUMPRODUCT(LTA!J56:AN56,LTA!J$102:AN$102,LTA!J$105:AN$105)</f>
        <v>497.8194400000001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119.16</v>
      </c>
      <c r="AB56" s="75">
        <f>-STOA!P56</f>
        <v>0</v>
      </c>
      <c r="AC56">
        <f t="shared" si="0"/>
        <v>13.082696663393685</v>
      </c>
      <c r="AD56">
        <f t="shared" si="1"/>
        <v>1373.1434723461425</v>
      </c>
      <c r="AE56">
        <f>'IDT-1'!F56</f>
        <v>0</v>
      </c>
      <c r="AF56" s="24"/>
      <c r="AG56">
        <f t="shared" si="2"/>
        <v>1373.1434723461425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3.6107999999999998</v>
      </c>
      <c r="E57">
        <f>GT_NG!T57</f>
        <v>9.9816289038579313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598.29951438487069</v>
      </c>
      <c r="P57" s="36">
        <v>75.09</v>
      </c>
      <c r="Q57" s="36">
        <v>7.7286924898511495</v>
      </c>
      <c r="R57" s="38">
        <v>21.2</v>
      </c>
      <c r="S57" s="38">
        <v>0</v>
      </c>
      <c r="T57" s="37">
        <f>SUMPRODUCT(LTA!J57:AN57,LTA!J$101:AN$101,LTA!J$105:AN$105)</f>
        <v>95.28</v>
      </c>
      <c r="U57" s="37">
        <f>SUMPRODUCT(LTA!J57:AN57,LTA!J$102:AN$102,LTA!J$105:AN$105)</f>
        <v>497.76044800000011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-62</v>
      </c>
      <c r="AA57" s="75">
        <f>STOA!J57</f>
        <v>119.16</v>
      </c>
      <c r="AB57" s="75">
        <f>-STOA!P57</f>
        <v>0</v>
      </c>
      <c r="AC57">
        <f t="shared" si="0"/>
        <v>14.020841264576063</v>
      </c>
      <c r="AD57">
        <f t="shared" si="1"/>
        <v>1424.5729593453127</v>
      </c>
      <c r="AE57">
        <f>'IDT-1'!F57</f>
        <v>0</v>
      </c>
      <c r="AF57" s="24"/>
      <c r="AG57">
        <f t="shared" si="2"/>
        <v>1424.5729593453127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3.6107999999999998</v>
      </c>
      <c r="E58">
        <f>GT_NG!T58</f>
        <v>9.9816289038579313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598.32030139286701</v>
      </c>
      <c r="P58" s="36">
        <v>75.09</v>
      </c>
      <c r="Q58" s="36">
        <v>7.7286924898511495</v>
      </c>
      <c r="R58" s="38">
        <v>21.2</v>
      </c>
      <c r="S58" s="38">
        <v>0</v>
      </c>
      <c r="T58" s="37">
        <f>SUMPRODUCT(LTA!J58:AN58,LTA!J$101:AN$101,LTA!J$105:AN$105)</f>
        <v>95.87</v>
      </c>
      <c r="U58" s="37">
        <f>SUMPRODUCT(LTA!J58:AN58,LTA!J$102:AN$102,LTA!J$105:AN$105)</f>
        <v>500.10275200000007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</v>
      </c>
      <c r="AA58" s="75">
        <f>STOA!J58</f>
        <v>119.16</v>
      </c>
      <c r="AB58" s="75">
        <f>-STOA!P58</f>
        <v>0</v>
      </c>
      <c r="AC58">
        <f t="shared" si="0"/>
        <v>13.567409579247881</v>
      </c>
      <c r="AD58">
        <f t="shared" si="1"/>
        <v>1481.9794820386373</v>
      </c>
      <c r="AE58">
        <f>'IDT-1'!F58</f>
        <v>0</v>
      </c>
      <c r="AF58" s="24"/>
      <c r="AG58">
        <f t="shared" si="2"/>
        <v>1481.9794820386373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3.6107999999999998</v>
      </c>
      <c r="E59">
        <f>GT_NG!T59</f>
        <v>9.9816289038579313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636.73373790781534</v>
      </c>
      <c r="P59" s="36">
        <v>75.09</v>
      </c>
      <c r="Q59" s="36">
        <v>22.736932416025901</v>
      </c>
      <c r="R59" s="38">
        <v>21.2</v>
      </c>
      <c r="S59" s="38">
        <v>0</v>
      </c>
      <c r="T59" s="37">
        <f>SUMPRODUCT(LTA!J59:AN59,LTA!J$101:AN$101,LTA!J$105:AN$105)</f>
        <v>92.53</v>
      </c>
      <c r="U59" s="37">
        <f>SUMPRODUCT(LTA!J59:AN59,LTA!J$102:AN$102,LTA!J$105:AN$105)</f>
        <v>502.39094399999999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-13</v>
      </c>
      <c r="AA59" s="75">
        <f>STOA!J59</f>
        <v>119.16</v>
      </c>
      <c r="AB59" s="75">
        <f>-STOA!P59</f>
        <v>0</v>
      </c>
      <c r="AC59">
        <f t="shared" si="0"/>
        <v>14.383389522417575</v>
      </c>
      <c r="AD59">
        <f t="shared" si="1"/>
        <v>1493.5333705365904</v>
      </c>
      <c r="AE59">
        <f>'IDT-1'!F59</f>
        <v>0</v>
      </c>
      <c r="AF59" s="24"/>
      <c r="AG59">
        <f t="shared" si="2"/>
        <v>1493.5333705365904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3.6107999999999998</v>
      </c>
      <c r="E60">
        <f>GT_NG!T60</f>
        <v>9.9816289038579313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68.874316311260742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695.15614158348615</v>
      </c>
      <c r="P60" s="36">
        <v>75.09</v>
      </c>
      <c r="Q60" s="36">
        <v>22.736932416025901</v>
      </c>
      <c r="R60" s="38">
        <v>21.2</v>
      </c>
      <c r="S60" s="38">
        <v>0</v>
      </c>
      <c r="T60" s="37">
        <f>SUMPRODUCT(LTA!J60:AN60,LTA!J$101:AN$101,LTA!J$105:AN$105)</f>
        <v>87.15</v>
      </c>
      <c r="U60" s="37">
        <f>SUMPRODUCT(LTA!J60:AN60,LTA!J$102:AN$102,LTA!J$105:AN$105)</f>
        <v>504.27528000000001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-103</v>
      </c>
      <c r="AA60" s="75">
        <f>STOA!J60</f>
        <v>119.16</v>
      </c>
      <c r="AB60" s="75">
        <f>-STOA!P60</f>
        <v>0</v>
      </c>
      <c r="AC60">
        <f t="shared" si="0"/>
        <v>15.322116007874868</v>
      </c>
      <c r="AD60">
        <f t="shared" si="1"/>
        <v>1518.9129832067558</v>
      </c>
      <c r="AE60">
        <f>'IDT-1'!F60</f>
        <v>0</v>
      </c>
      <c r="AF60" s="24"/>
      <c r="AG60">
        <f t="shared" si="2"/>
        <v>1518.9129832067558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3.6107999999999998</v>
      </c>
      <c r="E61">
        <f>GT_NG!T61</f>
        <v>9.9715998737772171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647.60589706254018</v>
      </c>
      <c r="P61" s="36">
        <v>75.09</v>
      </c>
      <c r="Q61" s="36">
        <v>22.736932416025901</v>
      </c>
      <c r="R61" s="38">
        <v>21.2</v>
      </c>
      <c r="S61" s="38">
        <v>0</v>
      </c>
      <c r="T61" s="37">
        <f>SUMPRODUCT(LTA!J61:AN61,LTA!J$101:AN$101,LTA!J$105:AN$105)</f>
        <v>82.6</v>
      </c>
      <c r="U61" s="37">
        <f>SUMPRODUCT(LTA!J61:AN61,LTA!J$102:AN$102,LTA!J$105:AN$105)</f>
        <v>521.03755199999989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-75</v>
      </c>
      <c r="AA61" s="75">
        <f>STOA!J61</f>
        <v>119.16</v>
      </c>
      <c r="AB61" s="75">
        <f>-STOA!P61</f>
        <v>0</v>
      </c>
      <c r="AC61">
        <f t="shared" si="0"/>
        <v>14.662219948180788</v>
      </c>
      <c r="AD61">
        <f t="shared" si="1"/>
        <v>1500.8332782354712</v>
      </c>
      <c r="AE61">
        <f>'IDT-1'!F61</f>
        <v>0</v>
      </c>
      <c r="AF61" s="24"/>
      <c r="AG61">
        <f t="shared" si="2"/>
        <v>1500.8332782354712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3.6107999999999998</v>
      </c>
      <c r="E62">
        <f>GT_NG!T62</f>
        <v>9.9715998737772171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647.60587200015618</v>
      </c>
      <c r="P62" s="36">
        <v>75.09</v>
      </c>
      <c r="Q62" s="36">
        <v>22.736932416025901</v>
      </c>
      <c r="R62" s="38">
        <v>21.2</v>
      </c>
      <c r="S62" s="38">
        <v>0</v>
      </c>
      <c r="T62" s="37">
        <f>SUMPRODUCT(LTA!J62:AN62,LTA!J$101:AN$101,LTA!J$105:AN$105)</f>
        <v>80.039999999999992</v>
      </c>
      <c r="U62" s="37">
        <f>SUMPRODUCT(LTA!J62:AN62,LTA!J$102:AN$102,LTA!J$105:AN$105)</f>
        <v>513.03772800000002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-57</v>
      </c>
      <c r="AA62" s="75">
        <f>STOA!J62</f>
        <v>119.16</v>
      </c>
      <c r="AB62" s="75">
        <f>-STOA!P62</f>
        <v>0</v>
      </c>
      <c r="AC62">
        <f t="shared" si="0"/>
        <v>14.409486981032293</v>
      </c>
      <c r="AD62">
        <f t="shared" si="1"/>
        <v>1508.5261621402358</v>
      </c>
      <c r="AE62">
        <f>'IDT-1'!F62</f>
        <v>0</v>
      </c>
      <c r="AF62" s="24"/>
      <c r="AG62">
        <f t="shared" si="2"/>
        <v>1508.5261621402358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3.6107999999999998</v>
      </c>
      <c r="E63">
        <f>GT_NG!T63</f>
        <v>9.9715998737772171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635.22693876284211</v>
      </c>
      <c r="P63" s="36">
        <v>75.09</v>
      </c>
      <c r="Q63" s="36">
        <v>22.736932416025901</v>
      </c>
      <c r="R63" s="38">
        <v>21.2</v>
      </c>
      <c r="S63" s="38">
        <v>0</v>
      </c>
      <c r="T63" s="37">
        <f>SUMPRODUCT(LTA!J63:AN63,LTA!J$101:AN$101,LTA!J$105:AN$105)</f>
        <v>77.539999999999992</v>
      </c>
      <c r="U63" s="37">
        <f>SUMPRODUCT(LTA!J63:AN63,LTA!J$102:AN$102,LTA!J$105:AN$105)</f>
        <v>506.33974400000005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</v>
      </c>
      <c r="AA63" s="75">
        <f>STOA!J63</f>
        <v>119.25</v>
      </c>
      <c r="AB63" s="75">
        <f>-STOA!P63</f>
        <v>0</v>
      </c>
      <c r="AC63">
        <f t="shared" si="0"/>
        <v>14.415720914832225</v>
      </c>
      <c r="AD63">
        <f t="shared" si="1"/>
        <v>1465.0330109691217</v>
      </c>
      <c r="AE63">
        <f>'IDT-1'!F63</f>
        <v>0</v>
      </c>
      <c r="AF63" s="24"/>
      <c r="AG63">
        <f t="shared" si="2"/>
        <v>1465.0330109691217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3.6107999999999998</v>
      </c>
      <c r="E64">
        <f>GT_NG!T64</f>
        <v>9.9715998737772171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635.2300188738194</v>
      </c>
      <c r="P64" s="36">
        <v>75.09</v>
      </c>
      <c r="Q64" s="36">
        <v>22.736932416025901</v>
      </c>
      <c r="R64" s="38">
        <v>21.2</v>
      </c>
      <c r="S64" s="38">
        <v>0</v>
      </c>
      <c r="T64" s="37">
        <f>SUMPRODUCT(LTA!J64:AN64,LTA!J$101:AN$101,LTA!J$105:AN$105)</f>
        <v>73.010000000000005</v>
      </c>
      <c r="U64" s="37">
        <f>SUMPRODUCT(LTA!J64:AN64,LTA!J$102:AN$102,LTA!J$105:AN$105)</f>
        <v>496.57625600000006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119.25</v>
      </c>
      <c r="AB64" s="75">
        <f>-STOA!P64</f>
        <v>0</v>
      </c>
      <c r="AC64">
        <f t="shared" si="0"/>
        <v>14.121280902487115</v>
      </c>
      <c r="AD64">
        <f t="shared" si="1"/>
        <v>1470.0370430924443</v>
      </c>
      <c r="AE64">
        <f>'IDT-1'!F64</f>
        <v>0</v>
      </c>
      <c r="AF64" s="24"/>
      <c r="AG64">
        <f t="shared" si="2"/>
        <v>1470.0370430924443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3.6107999999999998</v>
      </c>
      <c r="E65">
        <f>GT_NG!T65</f>
        <v>9.9715998737772171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636.21218107246079</v>
      </c>
      <c r="P65" s="36">
        <v>75.09</v>
      </c>
      <c r="Q65" s="36">
        <v>22.736932416025901</v>
      </c>
      <c r="R65" s="38">
        <v>21.2</v>
      </c>
      <c r="S65" s="38">
        <v>0</v>
      </c>
      <c r="T65" s="37">
        <f>SUMPRODUCT(LTA!J65:AN65,LTA!J$101:AN$101,LTA!J$105:AN$105)</f>
        <v>67.25</v>
      </c>
      <c r="U65" s="37">
        <f>SUMPRODUCT(LTA!J65:AN65,LTA!J$102:AN$102,LTA!J$105:AN$105)</f>
        <v>486.79710400000005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119.25</v>
      </c>
      <c r="AB65" s="75">
        <f>-STOA!P65</f>
        <v>0</v>
      </c>
      <c r="AC65">
        <f t="shared" si="0"/>
        <v>13.904398117013207</v>
      </c>
      <c r="AD65">
        <f t="shared" si="1"/>
        <v>1465.6969360765595</v>
      </c>
      <c r="AE65">
        <f>'IDT-1'!F65</f>
        <v>0</v>
      </c>
      <c r="AF65" s="24"/>
      <c r="AG65">
        <f t="shared" si="2"/>
        <v>1465.6969360765595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3.6107999999999998</v>
      </c>
      <c r="E66">
        <f>GT_NG!T66</f>
        <v>9.9715998737772171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636.21218107246079</v>
      </c>
      <c r="P66" s="36">
        <v>75.09</v>
      </c>
      <c r="Q66" s="36">
        <v>22.736932416025901</v>
      </c>
      <c r="R66" s="38">
        <v>21.2</v>
      </c>
      <c r="S66" s="38">
        <v>0</v>
      </c>
      <c r="T66" s="37">
        <f>SUMPRODUCT(LTA!J66:AN66,LTA!J$101:AN$101,LTA!J$105:AN$105)</f>
        <v>62.39</v>
      </c>
      <c r="U66" s="37">
        <f>SUMPRODUCT(LTA!J66:AN66,LTA!J$102:AN$102,LTA!J$105:AN$105)</f>
        <v>476.24435199999999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</v>
      </c>
      <c r="AA66" s="75">
        <f>STOA!J66</f>
        <v>119.25</v>
      </c>
      <c r="AB66" s="75">
        <f>-STOA!P66</f>
        <v>0</v>
      </c>
      <c r="AC66">
        <f t="shared" si="0"/>
        <v>13.733253389324426</v>
      </c>
      <c r="AD66">
        <f t="shared" si="1"/>
        <v>1454.4553288042484</v>
      </c>
      <c r="AE66">
        <f>'IDT-1'!F66</f>
        <v>0</v>
      </c>
      <c r="AF66" s="24"/>
      <c r="AG66">
        <f t="shared" si="2"/>
        <v>1454.4553288042484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3.6107999999999998</v>
      </c>
      <c r="E67">
        <f>GT_NG!T67</f>
        <v>9.9715998737772171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635.35627532746753</v>
      </c>
      <c r="P67" s="36">
        <v>75.09</v>
      </c>
      <c r="Q67" s="36">
        <v>22.736932416025901</v>
      </c>
      <c r="R67" s="38">
        <v>21.2</v>
      </c>
      <c r="S67" s="38">
        <v>0</v>
      </c>
      <c r="T67" s="37">
        <f>SUMPRODUCT(LTA!J67:AN67,LTA!J$101:AN$101,LTA!J$105:AN$105)</f>
        <v>58.36</v>
      </c>
      <c r="U67" s="37">
        <f>SUMPRODUCT(LTA!J67:AN67,LTA!J$102:AN$102,LTA!J$105:AN$105)</f>
        <v>465.81467200000003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119.35</v>
      </c>
      <c r="AB67" s="75">
        <f>-STOA!P67</f>
        <v>0</v>
      </c>
      <c r="AC67">
        <f t="shared" si="0"/>
        <v>13.590478107246289</v>
      </c>
      <c r="AD67">
        <f t="shared" si="1"/>
        <v>1440.382518341333</v>
      </c>
      <c r="AE67">
        <f>'IDT-1'!F67</f>
        <v>0</v>
      </c>
      <c r="AF67" s="24"/>
      <c r="AG67">
        <f t="shared" si="2"/>
        <v>1440.382518341333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3.6107999999999998</v>
      </c>
      <c r="E68">
        <f>GT_NG!T68</f>
        <v>9.9715998737772171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635.35627532746753</v>
      </c>
      <c r="P68" s="36">
        <v>75.09</v>
      </c>
      <c r="Q68" s="36">
        <v>22.736932416025901</v>
      </c>
      <c r="R68" s="38">
        <v>21.2</v>
      </c>
      <c r="S68" s="38">
        <v>0</v>
      </c>
      <c r="T68" s="37">
        <f>SUMPRODUCT(LTA!J68:AN68,LTA!J$101:AN$101,LTA!J$105:AN$105)</f>
        <v>54.269999999999996</v>
      </c>
      <c r="U68" s="37">
        <f>SUMPRODUCT(LTA!J68:AN68,LTA!J$102:AN$102,LTA!J$105:AN$105)</f>
        <v>455.11576000000002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119.35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13.549116956868243</v>
      </c>
      <c r="AD68">
        <f t="shared" ref="AD68:AD98" si="4">SUM(B68:AB68,AI68:AR68)-AC68</f>
        <v>1415.6349674917112</v>
      </c>
      <c r="AE68">
        <f>'IDT-1'!F68</f>
        <v>0</v>
      </c>
      <c r="AF68" s="24"/>
      <c r="AG68">
        <f t="shared" ref="AG68:AG98" si="5">SUM(AD68:AF68)</f>
        <v>1415.6349674917112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-55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3.6107999999999998</v>
      </c>
      <c r="E69">
        <f>GT_NG!T69</f>
        <v>9.9715998737772171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57.482716831308778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639.56881478746743</v>
      </c>
      <c r="P69" s="36">
        <v>75.09</v>
      </c>
      <c r="Q69" s="36">
        <v>22.736932416025901</v>
      </c>
      <c r="R69" s="38">
        <v>21.2</v>
      </c>
      <c r="S69" s="38">
        <v>0</v>
      </c>
      <c r="T69" s="37">
        <f>SUMPRODUCT(LTA!J69:AN69,LTA!J$101:AN$101,LTA!J$105:AN$105)</f>
        <v>47.21</v>
      </c>
      <c r="U69" s="37">
        <f>SUMPRODUCT(LTA!J69:AN69,LTA!J$102:AN$102,LTA!J$105:AN$105)</f>
        <v>445.69307199999997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-5</v>
      </c>
      <c r="AA69" s="75">
        <f>STOA!J69</f>
        <v>119.35</v>
      </c>
      <c r="AB69" s="75">
        <f>-STOA!P69</f>
        <v>0</v>
      </c>
      <c r="AC69">
        <f t="shared" si="3"/>
        <v>13.219186461661359</v>
      </c>
      <c r="AD69">
        <f t="shared" si="4"/>
        <v>1428.694749446918</v>
      </c>
      <c r="AE69">
        <f>'IDT-1'!F69</f>
        <v>0</v>
      </c>
      <c r="AF69" s="24"/>
      <c r="AG69">
        <f t="shared" si="5"/>
        <v>1428.694749446918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3.6107999999999998</v>
      </c>
      <c r="E70">
        <f>GT_NG!T70</f>
        <v>9.9715998737772171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57.482716831308778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639.41686416128687</v>
      </c>
      <c r="P70" s="36">
        <v>75.09</v>
      </c>
      <c r="Q70" s="36">
        <v>22.736932416025901</v>
      </c>
      <c r="R70" s="38">
        <v>19.420000000000005</v>
      </c>
      <c r="S70" s="38">
        <v>0</v>
      </c>
      <c r="T70" s="37">
        <f>SUMPRODUCT(LTA!J70:AN70,LTA!J$101:AN$101,LTA!J$105:AN$105)</f>
        <v>43.08</v>
      </c>
      <c r="U70" s="37">
        <f>SUMPRODUCT(LTA!J70:AN70,LTA!J$102:AN$102,LTA!J$105:AN$105)</f>
        <v>435.27673599999997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</v>
      </c>
      <c r="AA70" s="75">
        <f>STOA!J70</f>
        <v>119.35</v>
      </c>
      <c r="AB70" s="75">
        <f>-STOA!P70</f>
        <v>0</v>
      </c>
      <c r="AC70">
        <f t="shared" si="3"/>
        <v>13.083055666873163</v>
      </c>
      <c r="AD70">
        <f t="shared" si="4"/>
        <v>1411.3525936155254</v>
      </c>
      <c r="AE70">
        <f>'IDT-1'!F70</f>
        <v>0</v>
      </c>
      <c r="AF70" s="24"/>
      <c r="AG70">
        <f t="shared" si="5"/>
        <v>1411.3525936155254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3.6107999999999998</v>
      </c>
      <c r="E71">
        <f>GT_NG!T71</f>
        <v>9.9715998737772171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69.606744762439192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705.09747617807534</v>
      </c>
      <c r="P71" s="36">
        <v>75.09</v>
      </c>
      <c r="Q71" s="36">
        <v>22.736932416025901</v>
      </c>
      <c r="R71" s="38">
        <v>16.347622509815324</v>
      </c>
      <c r="S71" s="38">
        <v>0</v>
      </c>
      <c r="T71" s="37">
        <f>SUMPRODUCT(LTA!J71:AN71,LTA!J$101:AN$101,LTA!J$105:AN$105)</f>
        <v>35.980000000000004</v>
      </c>
      <c r="U71" s="37">
        <f>SUMPRODUCT(LTA!J71:AN71,LTA!J$102:AN$102,LTA!J$105:AN$105)</f>
        <v>425.82171199999993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-17</v>
      </c>
      <c r="AA71" s="75">
        <f>STOA!J71</f>
        <v>119.43</v>
      </c>
      <c r="AB71" s="75">
        <f>-STOA!P71</f>
        <v>0</v>
      </c>
      <c r="AC71">
        <f t="shared" si="3"/>
        <v>14.092894506544164</v>
      </c>
      <c r="AD71">
        <f t="shared" si="4"/>
        <v>1412.599993233589</v>
      </c>
      <c r="AE71">
        <f>'IDT-1'!F71</f>
        <v>0</v>
      </c>
      <c r="AF71" s="24"/>
      <c r="AG71">
        <f t="shared" si="5"/>
        <v>1412.599993233589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3.6107999999999998</v>
      </c>
      <c r="E72">
        <f>GT_NG!T72</f>
        <v>9.9715998737772171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69.606744762439192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709.67514878807538</v>
      </c>
      <c r="P72" s="36">
        <v>75.09</v>
      </c>
      <c r="Q72" s="36">
        <v>22.736932416025901</v>
      </c>
      <c r="R72" s="38">
        <v>9.7725449335764516</v>
      </c>
      <c r="S72" s="38">
        <v>0</v>
      </c>
      <c r="T72" s="37">
        <f>SUMPRODUCT(LTA!J72:AN72,LTA!J$101:AN$101,LTA!J$105:AN$105)</f>
        <v>23.82</v>
      </c>
      <c r="U72" s="37">
        <f>SUMPRODUCT(LTA!J72:AN72,LTA!J$102:AN$102,LTA!J$105:AN$105)</f>
        <v>418.55268799999993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119.43</v>
      </c>
      <c r="AB72" s="75">
        <f>-STOA!P72</f>
        <v>0</v>
      </c>
      <c r="AC72">
        <f t="shared" si="3"/>
        <v>13.886585676596869</v>
      </c>
      <c r="AD72">
        <f t="shared" si="4"/>
        <v>1393.3798730972971</v>
      </c>
      <c r="AE72">
        <f>'IDT-1'!F72</f>
        <v>0</v>
      </c>
      <c r="AF72" s="24"/>
      <c r="AG72">
        <f t="shared" si="5"/>
        <v>1393.3798730972971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-85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3.6107999999999998</v>
      </c>
      <c r="E73">
        <f>GT_NG!T73</f>
        <v>9.9715998737772171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69.606744762439192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711.85384624993549</v>
      </c>
      <c r="P73" s="36">
        <v>75.09</v>
      </c>
      <c r="Q73" s="36">
        <v>22.736932416025901</v>
      </c>
      <c r="R73" s="38">
        <v>3.5274531024531028</v>
      </c>
      <c r="S73" s="38">
        <v>0</v>
      </c>
      <c r="T73" s="37">
        <f>SUMPRODUCT(LTA!J73:AN73,LTA!J$101:AN$101,LTA!J$105:AN$105)</f>
        <v>17.86</v>
      </c>
      <c r="U73" s="37">
        <f>SUMPRODUCT(LTA!J73:AN73,LTA!J$102:AN$102,LTA!J$105:AN$105)</f>
        <v>413.76838399999991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119.43</v>
      </c>
      <c r="AB73" s="75">
        <f>-STOA!P73</f>
        <v>0</v>
      </c>
      <c r="AC73">
        <f t="shared" si="3"/>
        <v>13.578688980503449</v>
      </c>
      <c r="AD73">
        <f t="shared" si="4"/>
        <v>1398.8770714241273</v>
      </c>
      <c r="AE73">
        <f>'IDT-1'!F73</f>
        <v>0</v>
      </c>
      <c r="AF73" s="24"/>
      <c r="AG73">
        <f t="shared" si="5"/>
        <v>1398.8770714241273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3.6107999999999998</v>
      </c>
      <c r="E74">
        <f>GT_NG!T74</f>
        <v>9.9816289038579313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69.606744762439192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720.87732808200963</v>
      </c>
      <c r="P74" s="36">
        <v>75.09</v>
      </c>
      <c r="Q74" s="36">
        <v>22.736932416025901</v>
      </c>
      <c r="R74" s="38">
        <v>0.8</v>
      </c>
      <c r="S74" s="38">
        <v>0</v>
      </c>
      <c r="T74" s="37">
        <f>SUMPRODUCT(LTA!J74:AN74,LTA!J$101:AN$101,LTA!J$105:AN$105)</f>
        <v>8.9499999999999993</v>
      </c>
      <c r="U74" s="37">
        <f>SUMPRODUCT(LTA!J74:AN74,LTA!J$102:AN$102,LTA!J$105:AN$105)</f>
        <v>410.60158399999995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-33</v>
      </c>
      <c r="AA74" s="75">
        <f>STOA!J74</f>
        <v>119.43</v>
      </c>
      <c r="AB74" s="75">
        <f>-STOA!P74</f>
        <v>0</v>
      </c>
      <c r="AC74">
        <f t="shared" si="3"/>
        <v>13.554540831355411</v>
      </c>
      <c r="AD74">
        <f t="shared" si="4"/>
        <v>1390.1304773329773</v>
      </c>
      <c r="AE74">
        <f>'IDT-1'!F74</f>
        <v>0</v>
      </c>
      <c r="AF74" s="24"/>
      <c r="AG74">
        <f t="shared" si="5"/>
        <v>1390.1304773329773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4.8144</v>
      </c>
      <c r="E75">
        <f>GT_NG!T75</f>
        <v>9.9816289038579313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69.610000000000014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731.18453528560212</v>
      </c>
      <c r="P75" s="36">
        <v>75.09</v>
      </c>
      <c r="Q75" s="36">
        <v>22.736932416025901</v>
      </c>
      <c r="R75" s="38">
        <v>0</v>
      </c>
      <c r="S75" s="38">
        <v>0</v>
      </c>
      <c r="T75" s="37">
        <f>SUMPRODUCT(LTA!J75:AN75,LTA!J$101:AN$101,LTA!J$105:AN$105)</f>
        <v>7.17</v>
      </c>
      <c r="U75" s="37">
        <f>SUMPRODUCT(LTA!J75:AN75,LTA!J$102:AN$102,LTA!J$105:AN$105)</f>
        <v>409.84769599999998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-47</v>
      </c>
      <c r="AA75" s="75">
        <f>STOA!J75</f>
        <v>119.43</v>
      </c>
      <c r="AB75" s="75">
        <f>-STOA!P75</f>
        <v>0</v>
      </c>
      <c r="AC75">
        <f t="shared" si="3"/>
        <v>13.573257601304388</v>
      </c>
      <c r="AD75">
        <f t="shared" si="4"/>
        <v>1404.2919350041816</v>
      </c>
      <c r="AE75">
        <f>'IDT-1'!F75</f>
        <v>0</v>
      </c>
      <c r="AF75" s="24"/>
      <c r="AG75">
        <f t="shared" si="5"/>
        <v>1404.2919350041816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4.8144</v>
      </c>
      <c r="E76">
        <f>GT_NG!T76</f>
        <v>9.9816289038579313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743.83114813330928</v>
      </c>
      <c r="P76" s="36">
        <v>75.09</v>
      </c>
      <c r="Q76" s="36">
        <v>22.736932416025901</v>
      </c>
      <c r="R76" s="38">
        <v>0</v>
      </c>
      <c r="S76" s="38">
        <v>0</v>
      </c>
      <c r="T76" s="37">
        <f>SUMPRODUCT(LTA!J76:AN76,LTA!J$101:AN$101,LTA!J$105:AN$105)</f>
        <v>3.58</v>
      </c>
      <c r="U76" s="37">
        <f>SUMPRODUCT(LTA!J76:AN76,LTA!J$102:AN$102,LTA!J$105:AN$105)</f>
        <v>409.76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-48</v>
      </c>
      <c r="AA76" s="75">
        <f>STOA!J76</f>
        <v>119.43</v>
      </c>
      <c r="AB76" s="75">
        <f>-STOA!P76</f>
        <v>0</v>
      </c>
      <c r="AC76">
        <f t="shared" si="3"/>
        <v>13.705452834697383</v>
      </c>
      <c r="AD76">
        <f t="shared" si="4"/>
        <v>1407.1286566184958</v>
      </c>
      <c r="AE76">
        <f>'IDT-1'!F76</f>
        <v>0</v>
      </c>
      <c r="AF76" s="24"/>
      <c r="AG76">
        <f t="shared" si="5"/>
        <v>1407.1286566184958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4.8144</v>
      </c>
      <c r="E77">
        <f>GT_NG!T77</f>
        <v>9.9816289038579313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750.62706305451081</v>
      </c>
      <c r="P77" s="36">
        <v>75.09</v>
      </c>
      <c r="Q77" s="36">
        <v>22.736932416025901</v>
      </c>
      <c r="R77" s="38">
        <v>0</v>
      </c>
      <c r="S77" s="38">
        <v>0</v>
      </c>
      <c r="T77" s="37">
        <f>SUMPRODUCT(LTA!J77:AN77,LTA!J$101:AN$101,LTA!J$105:AN$105)</f>
        <v>0.15</v>
      </c>
      <c r="U77" s="37">
        <f>SUMPRODUCT(LTA!J77:AN77,LTA!J$102:AN$102,LTA!J$105:AN$105)</f>
        <v>409.76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-43</v>
      </c>
      <c r="AA77" s="75">
        <f>STOA!J77</f>
        <v>119.43</v>
      </c>
      <c r="AB77" s="75">
        <f>-STOA!P77</f>
        <v>0</v>
      </c>
      <c r="AC77">
        <f t="shared" si="3"/>
        <v>13.735072886003955</v>
      </c>
      <c r="AD77">
        <f t="shared" si="4"/>
        <v>1410.4649514883906</v>
      </c>
      <c r="AE77">
        <f>'IDT-1'!F77</f>
        <v>0</v>
      </c>
      <c r="AF77" s="24"/>
      <c r="AG77">
        <f t="shared" si="5"/>
        <v>1410.4649514883906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4.8144</v>
      </c>
      <c r="E78">
        <f>GT_NG!T78</f>
        <v>9.9816289038579313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765.45443653781967</v>
      </c>
      <c r="P78" s="36">
        <v>75.09</v>
      </c>
      <c r="Q78" s="36">
        <v>22.736932416025901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409.76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-37</v>
      </c>
      <c r="AA78" s="75">
        <f>STOA!J78</f>
        <v>119.43</v>
      </c>
      <c r="AB78" s="75">
        <f>-STOA!P78</f>
        <v>0</v>
      </c>
      <c r="AC78">
        <f t="shared" si="3"/>
        <v>13.944136920356831</v>
      </c>
      <c r="AD78">
        <f t="shared" si="4"/>
        <v>1415.9332609373466</v>
      </c>
      <c r="AE78">
        <f>'IDT-1'!F78</f>
        <v>0</v>
      </c>
      <c r="AF78" s="24"/>
      <c r="AG78">
        <f t="shared" si="5"/>
        <v>1415.9332609373466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6.0179999999999998</v>
      </c>
      <c r="E79">
        <f>GT_NG!T79</f>
        <v>9.9816289038579313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801.2367574771722</v>
      </c>
      <c r="P79" s="36">
        <v>75.09</v>
      </c>
      <c r="Q79" s="36">
        <v>22.736932416025901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409.82999999999993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-65</v>
      </c>
      <c r="AA79" s="75">
        <f>STOA!J79</f>
        <v>119.35</v>
      </c>
      <c r="AB79" s="75">
        <f>-STOA!P79</f>
        <v>0</v>
      </c>
      <c r="AC79">
        <f t="shared" si="3"/>
        <v>14.296159407189718</v>
      </c>
      <c r="AD79">
        <f t="shared" si="4"/>
        <v>1449.5571593898662</v>
      </c>
      <c r="AE79">
        <f>'IDT-1'!F79</f>
        <v>-5.766</v>
      </c>
      <c r="AF79" s="24"/>
      <c r="AG79">
        <f t="shared" si="5"/>
        <v>1443.7911593898662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6.7702499999999999</v>
      </c>
      <c r="E80">
        <f>GT_NG!T80</f>
        <v>9.9816289038579313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801.2367574771722</v>
      </c>
      <c r="P80" s="36">
        <v>75.09</v>
      </c>
      <c r="Q80" s="36">
        <v>22.736932416025901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409.82999999999993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-68</v>
      </c>
      <c r="AA80" s="75">
        <f>STOA!J80</f>
        <v>119.35</v>
      </c>
      <c r="AB80" s="75">
        <f>-STOA!P80</f>
        <v>0</v>
      </c>
      <c r="AC80">
        <f t="shared" si="3"/>
        <v>14.329413589756305</v>
      </c>
      <c r="AD80">
        <f t="shared" si="4"/>
        <v>1447.2761552072996</v>
      </c>
      <c r="AE80">
        <f>'IDT-1'!F80</f>
        <v>-11.532999999999999</v>
      </c>
      <c r="AF80" s="24"/>
      <c r="AG80">
        <f t="shared" si="5"/>
        <v>1435.7431552072997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6.7702499999999999</v>
      </c>
      <c r="E81">
        <f>GT_NG!T81</f>
        <v>9.9816289038579313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803.23195703280817</v>
      </c>
      <c r="P81" s="36">
        <v>75.09</v>
      </c>
      <c r="Q81" s="36">
        <v>22.736932416025901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409.82999999999993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-87</v>
      </c>
      <c r="AA81" s="75">
        <f>STOA!J81</f>
        <v>119.35</v>
      </c>
      <c r="AB81" s="75">
        <f>-STOA!P81</f>
        <v>0</v>
      </c>
      <c r="AC81">
        <f t="shared" si="3"/>
        <v>14.515655768767612</v>
      </c>
      <c r="AD81">
        <f t="shared" si="4"/>
        <v>1430.0851125839242</v>
      </c>
      <c r="AE81">
        <f>'IDT-1'!F81</f>
        <v>-2.883</v>
      </c>
      <c r="AF81" s="24"/>
      <c r="AG81">
        <f t="shared" si="5"/>
        <v>1427.2021125839242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9.988109393579073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803.27140750912372</v>
      </c>
      <c r="P82" s="36">
        <v>75.09</v>
      </c>
      <c r="Q82" s="36">
        <v>22.736932416025901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409.82999999999993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-96</v>
      </c>
      <c r="AA82" s="75">
        <f>STOA!J82</f>
        <v>119.35</v>
      </c>
      <c r="AB82" s="75">
        <f>-STOA!P82</f>
        <v>0</v>
      </c>
      <c r="AC82">
        <f t="shared" si="3"/>
        <v>14.555014767357516</v>
      </c>
      <c r="AD82">
        <f t="shared" si="4"/>
        <v>1426.482854551371</v>
      </c>
      <c r="AE82">
        <f>'IDT-1'!F82</f>
        <v>-8.65</v>
      </c>
      <c r="AF82" s="24"/>
      <c r="AG82">
        <f t="shared" si="5"/>
        <v>1417.8328545513709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9.988109393579073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797.83933327638044</v>
      </c>
      <c r="P83" s="36">
        <v>75.09</v>
      </c>
      <c r="Q83" s="36">
        <v>22.736932416025901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409.35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-115</v>
      </c>
      <c r="AA83" s="75">
        <f>STOA!J83</f>
        <v>119.35</v>
      </c>
      <c r="AB83" s="75">
        <f>-STOA!P83</f>
        <v>0</v>
      </c>
      <c r="AC83">
        <f t="shared" si="3"/>
        <v>14.582891661809134</v>
      </c>
      <c r="AD83">
        <f t="shared" si="4"/>
        <v>1411.5429034241763</v>
      </c>
      <c r="AE83">
        <f>'IDT-1'!F83</f>
        <v>0</v>
      </c>
      <c r="AF83" s="24"/>
      <c r="AG83">
        <f t="shared" si="5"/>
        <v>1411.5429034241763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9.988109393579073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797.83933327638044</v>
      </c>
      <c r="P84" s="36">
        <v>75.09</v>
      </c>
      <c r="Q84" s="36">
        <v>22.736932416025901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409.35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-138</v>
      </c>
      <c r="AA84" s="75">
        <f>STOA!J84</f>
        <v>119.35</v>
      </c>
      <c r="AB84" s="75">
        <f>-STOA!P84</f>
        <v>0</v>
      </c>
      <c r="AC84">
        <f t="shared" si="3"/>
        <v>14.829592594819626</v>
      </c>
      <c r="AD84">
        <f t="shared" si="4"/>
        <v>1393.1262024911657</v>
      </c>
      <c r="AE84">
        <f>'IDT-1'!F84</f>
        <v>0</v>
      </c>
      <c r="AF84" s="24"/>
      <c r="AG84">
        <f t="shared" si="5"/>
        <v>1393.1262024911657</v>
      </c>
      <c r="AI84" s="34">
        <f>PXIL!J84</f>
        <v>0</v>
      </c>
      <c r="AJ84" s="34">
        <f>PXIL!P84</f>
        <v>0</v>
      </c>
      <c r="AK84" s="34">
        <f>RTM_IEX!J84</f>
        <v>4.83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9.988109393579073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784.80163978164353</v>
      </c>
      <c r="P85" s="36">
        <v>75.09</v>
      </c>
      <c r="Q85" s="36">
        <v>22.736932416025901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409.35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-137</v>
      </c>
      <c r="AA85" s="75">
        <f>STOA!J85</f>
        <v>119.35</v>
      </c>
      <c r="AB85" s="75">
        <f>-STOA!P85</f>
        <v>0</v>
      </c>
      <c r="AC85">
        <f t="shared" si="3"/>
        <v>14.876174764543745</v>
      </c>
      <c r="AD85">
        <f t="shared" si="4"/>
        <v>1400.3819268267048</v>
      </c>
      <c r="AE85">
        <f>'IDT-1'!F85</f>
        <v>0</v>
      </c>
      <c r="AF85" s="24"/>
      <c r="AG85">
        <f t="shared" si="5"/>
        <v>1400.3819268267048</v>
      </c>
      <c r="AI85" s="34">
        <f>PXIL!J85</f>
        <v>0</v>
      </c>
      <c r="AJ85" s="34">
        <f>PXIL!P85</f>
        <v>0</v>
      </c>
      <c r="AK85" s="34">
        <f>RTM_IEX!J85</f>
        <v>24.17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9.988109393579073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767.09835440784627</v>
      </c>
      <c r="P86" s="36">
        <v>75.09</v>
      </c>
      <c r="Q86" s="36">
        <v>22.736932416025901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409.35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-126</v>
      </c>
      <c r="AA86" s="75">
        <f>STOA!J86</f>
        <v>119.35</v>
      </c>
      <c r="AB86" s="75">
        <f>-STOA!P86</f>
        <v>0</v>
      </c>
      <c r="AC86">
        <f t="shared" si="3"/>
        <v>14.537542450510182</v>
      </c>
      <c r="AD86">
        <f t="shared" si="4"/>
        <v>1384.3372737669411</v>
      </c>
      <c r="AE86">
        <f>'IDT-1'!F86</f>
        <v>0</v>
      </c>
      <c r="AF86" s="24"/>
      <c r="AG86">
        <f t="shared" si="5"/>
        <v>1384.3372737669411</v>
      </c>
      <c r="AI86" s="34">
        <f>PXIL!J86</f>
        <v>0</v>
      </c>
      <c r="AJ86" s="34">
        <f>PXIL!P86</f>
        <v>0</v>
      </c>
      <c r="AK86" s="34">
        <f>RTM_IEX!J86</f>
        <v>14.49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9.988109393579073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767.09835440784627</v>
      </c>
      <c r="P87" s="36">
        <v>75.09</v>
      </c>
      <c r="Q87" s="36">
        <v>22.736932416025901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409.19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-125</v>
      </c>
      <c r="AA87" s="75">
        <f>STOA!J87</f>
        <v>119.43</v>
      </c>
      <c r="AB87" s="75">
        <f>-STOA!P87</f>
        <v>0</v>
      </c>
      <c r="AC87">
        <f t="shared" si="3"/>
        <v>14.444838960598965</v>
      </c>
      <c r="AD87">
        <f t="shared" si="4"/>
        <v>1365.8599772568525</v>
      </c>
      <c r="AE87">
        <f>'IDT-1'!F87</f>
        <v>0</v>
      </c>
      <c r="AF87" s="24"/>
      <c r="AG87">
        <f t="shared" si="5"/>
        <v>1365.8599772568525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9.988109393579073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767.09835440784627</v>
      </c>
      <c r="P88" s="36">
        <v>75.09</v>
      </c>
      <c r="Q88" s="36">
        <v>22.736932416025901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409.19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-110</v>
      </c>
      <c r="AA88" s="75">
        <f>STOA!J88</f>
        <v>119.43</v>
      </c>
      <c r="AB88" s="75">
        <f>-STOA!P88</f>
        <v>0</v>
      </c>
      <c r="AC88">
        <f t="shared" si="3"/>
        <v>14.311667047766036</v>
      </c>
      <c r="AD88">
        <f t="shared" si="4"/>
        <v>1380.9931491696852</v>
      </c>
      <c r="AE88">
        <f>'IDT-1'!F88</f>
        <v>0</v>
      </c>
      <c r="AF88" s="24"/>
      <c r="AG88">
        <f t="shared" si="5"/>
        <v>1380.9931491696852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9.988109393579073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767.09835440784627</v>
      </c>
      <c r="P89" s="36">
        <v>75.09</v>
      </c>
      <c r="Q89" s="36">
        <v>22.736932416025901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409.19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-68</v>
      </c>
      <c r="AA89" s="75">
        <f>STOA!J89</f>
        <v>119.43</v>
      </c>
      <c r="AB89" s="75">
        <f>-STOA!P89</f>
        <v>0</v>
      </c>
      <c r="AC89">
        <f t="shared" si="3"/>
        <v>14.07195760466676</v>
      </c>
      <c r="AD89">
        <f t="shared" si="4"/>
        <v>1408.2328586127846</v>
      </c>
      <c r="AE89">
        <f>'IDT-1'!F89</f>
        <v>-11.532999999999999</v>
      </c>
      <c r="AF89" s="24"/>
      <c r="AG89">
        <f t="shared" si="5"/>
        <v>1396.6998586127847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6.7702499999999999</v>
      </c>
      <c r="E90">
        <f>GT_NG!T90</f>
        <v>9.988109393579073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785.05322256962086</v>
      </c>
      <c r="P90" s="36">
        <v>75.09</v>
      </c>
      <c r="Q90" s="36">
        <v>22.736932416025901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409.11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-58</v>
      </c>
      <c r="AA90" s="75">
        <f>STOA!J90</f>
        <v>119.43</v>
      </c>
      <c r="AB90" s="75">
        <f>-STOA!P90</f>
        <v>0</v>
      </c>
      <c r="AC90">
        <f t="shared" si="3"/>
        <v>14.137032873268424</v>
      </c>
      <c r="AD90">
        <f t="shared" si="4"/>
        <v>1435.6514815059575</v>
      </c>
      <c r="AE90">
        <f>'IDT-1'!F90</f>
        <v>-12.686</v>
      </c>
      <c r="AF90" s="24"/>
      <c r="AG90">
        <f t="shared" si="5"/>
        <v>1422.9654815059575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6.7702499999999999</v>
      </c>
      <c r="E91">
        <f>GT_NG!T91</f>
        <v>9.988109393579073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789.90553033098445</v>
      </c>
      <c r="P91" s="36">
        <v>75.09</v>
      </c>
      <c r="Q91" s="36">
        <v>22.736932416025901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408.96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-45</v>
      </c>
      <c r="AA91" s="75">
        <f>STOA!J91</f>
        <v>119.43</v>
      </c>
      <c r="AB91" s="75">
        <f>-STOA!P91</f>
        <v>0</v>
      </c>
      <c r="AC91">
        <f t="shared" si="3"/>
        <v>14.107388161390862</v>
      </c>
      <c r="AD91">
        <f t="shared" si="4"/>
        <v>1448.3834339791986</v>
      </c>
      <c r="AE91">
        <f>'IDT-1'!F91</f>
        <v>0</v>
      </c>
      <c r="AF91" s="24"/>
      <c r="AG91">
        <f t="shared" si="5"/>
        <v>1448.3834339791986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6.7702499999999999</v>
      </c>
      <c r="E92">
        <f>GT_NG!T92</f>
        <v>9.988109393579073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788.70878285871265</v>
      </c>
      <c r="P92" s="36">
        <v>75.09</v>
      </c>
      <c r="Q92" s="36">
        <v>22.736932416025901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408.96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</v>
      </c>
      <c r="AA92" s="75">
        <f>STOA!J92</f>
        <v>119.43</v>
      </c>
      <c r="AB92" s="75">
        <f>-STOA!P92</f>
        <v>0</v>
      </c>
      <c r="AC92">
        <f t="shared" si="3"/>
        <v>13.883781723102182</v>
      </c>
      <c r="AD92">
        <f t="shared" si="4"/>
        <v>1471.4102929452156</v>
      </c>
      <c r="AE92">
        <f>'IDT-1'!F92</f>
        <v>0</v>
      </c>
      <c r="AF92" s="24"/>
      <c r="AG92">
        <f t="shared" si="5"/>
        <v>1471.4102929452156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6.7702499999999999</v>
      </c>
      <c r="E93">
        <f>GT_NG!T93</f>
        <v>9.988109393579073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786.59889601333828</v>
      </c>
      <c r="P93" s="36">
        <v>75.09</v>
      </c>
      <c r="Q93" s="36">
        <v>22.736932416025901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408.96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119.43</v>
      </c>
      <c r="AB93" s="75">
        <f>-STOA!P93</f>
        <v>0</v>
      </c>
      <c r="AC93">
        <f t="shared" si="3"/>
        <v>13.723164678507763</v>
      </c>
      <c r="AD93">
        <f t="shared" si="4"/>
        <v>1485.4610231444356</v>
      </c>
      <c r="AE93">
        <f>'IDT-1'!F93</f>
        <v>4.7430000000000003</v>
      </c>
      <c r="AF93" s="24"/>
      <c r="AG93">
        <f t="shared" si="5"/>
        <v>1490.2040231444355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6.7702499999999999</v>
      </c>
      <c r="E94">
        <f>GT_NG!T94</f>
        <v>9.988109393579073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786.07573355206841</v>
      </c>
      <c r="P94" s="36">
        <v>75.09</v>
      </c>
      <c r="Q94" s="36">
        <v>22.736932416025901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408.96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119.43</v>
      </c>
      <c r="AB94" s="75">
        <f>-STOA!P94</f>
        <v>0</v>
      </c>
      <c r="AC94">
        <f t="shared" si="3"/>
        <v>13.718560848848586</v>
      </c>
      <c r="AD94">
        <f t="shared" si="4"/>
        <v>1484.9424645128249</v>
      </c>
      <c r="AE94">
        <f>'IDT-1'!F94</f>
        <v>22.024999999999999</v>
      </c>
      <c r="AF94" s="24"/>
      <c r="AG94">
        <f t="shared" si="5"/>
        <v>1506.967464512825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6.7702499999999999</v>
      </c>
      <c r="E95">
        <f>GT_NG!T95</f>
        <v>9.988109393579073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764.19930038468044</v>
      </c>
      <c r="P95" s="36">
        <v>75.09</v>
      </c>
      <c r="Q95" s="36">
        <v>22.736932416025901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408.78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119.43</v>
      </c>
      <c r="AB95" s="75">
        <f>-STOA!P95</f>
        <v>0</v>
      </c>
      <c r="AC95">
        <f t="shared" si="3"/>
        <v>13.435682961753619</v>
      </c>
      <c r="AD95">
        <f t="shared" si="4"/>
        <v>1473.1689092325319</v>
      </c>
      <c r="AE95">
        <f>'IDT-1'!F95</f>
        <v>49.06</v>
      </c>
      <c r="AF95" s="24"/>
      <c r="AG95">
        <f t="shared" si="5"/>
        <v>1522.2289092325318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6.7702499999999999</v>
      </c>
      <c r="E96">
        <f>GT_NG!T96</f>
        <v>9.988109393579073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744.74750422395618</v>
      </c>
      <c r="P96" s="36">
        <v>75.09</v>
      </c>
      <c r="Q96" s="36">
        <v>22.736932416025901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408.78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20.010000000000002</v>
      </c>
      <c r="Z96" s="34">
        <f>IEX!P96</f>
        <v>0</v>
      </c>
      <c r="AA96" s="75">
        <f>STOA!J96</f>
        <v>119.43</v>
      </c>
      <c r="AB96" s="75">
        <f>-STOA!P96</f>
        <v>0</v>
      </c>
      <c r="AC96">
        <f t="shared" si="3"/>
        <v>13.307423242706317</v>
      </c>
      <c r="AD96">
        <f t="shared" si="4"/>
        <v>1488.855372790855</v>
      </c>
      <c r="AE96">
        <f>'IDT-1'!F96</f>
        <v>34.326000000000001</v>
      </c>
      <c r="AF96" s="24"/>
      <c r="AG96">
        <f t="shared" si="5"/>
        <v>1523.181372790855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6.7702499999999999</v>
      </c>
      <c r="E97">
        <f>GT_NG!T97</f>
        <v>9.988109393579073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738.51564465134379</v>
      </c>
      <c r="P97" s="36">
        <v>75.09</v>
      </c>
      <c r="Q97" s="36">
        <v>22.736932416025901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408.78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23.1</v>
      </c>
      <c r="Z97" s="34">
        <f>IEX!P97</f>
        <v>0</v>
      </c>
      <c r="AA97" s="75">
        <f>STOA!J97</f>
        <v>119.43</v>
      </c>
      <c r="AB97" s="75">
        <f>-STOA!P97</f>
        <v>0</v>
      </c>
      <c r="AC97">
        <f t="shared" si="3"/>
        <v>13.324165516078304</v>
      </c>
      <c r="AD97">
        <f t="shared" si="4"/>
        <v>1480.6967709448707</v>
      </c>
      <c r="AE97">
        <f>'IDT-1'!F97</f>
        <v>36</v>
      </c>
      <c r="AF97" s="24"/>
      <c r="AG97">
        <f t="shared" si="5"/>
        <v>1516.6967709448707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6.7702499999999999</v>
      </c>
      <c r="E98">
        <f>GT_NG!T98</f>
        <v>9.988109393579073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737.77165287065702</v>
      </c>
      <c r="P98" s="36">
        <v>75.09</v>
      </c>
      <c r="Q98" s="36">
        <v>22.736932416025901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408.78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9.5500000000000007</v>
      </c>
      <c r="Z98" s="34">
        <f>IEX!P98</f>
        <v>0</v>
      </c>
      <c r="AA98" s="75">
        <f>STOA!J98</f>
        <v>119.43</v>
      </c>
      <c r="AB98" s="75">
        <f>-STOA!P98</f>
        <v>0</v>
      </c>
      <c r="AC98">
        <f t="shared" si="3"/>
        <v>13.287159663630213</v>
      </c>
      <c r="AD98">
        <f t="shared" si="4"/>
        <v>1456.4397850166317</v>
      </c>
      <c r="AE98">
        <f>'IDT-1'!F98</f>
        <v>57</v>
      </c>
      <c r="AF98" s="24"/>
      <c r="AG98">
        <f t="shared" si="5"/>
        <v>1513.4397850166317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0.12501642749999992</v>
      </c>
      <c r="E99">
        <f t="shared" si="6"/>
        <v>0.24296081207870476</v>
      </c>
      <c r="F99">
        <f t="shared" si="6"/>
        <v>0</v>
      </c>
      <c r="G99">
        <f t="shared" si="6"/>
        <v>0.7199903232049546</v>
      </c>
      <c r="H99">
        <f t="shared" si="6"/>
        <v>0</v>
      </c>
      <c r="I99">
        <f t="shared" si="6"/>
        <v>1.5251900302433046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16.319222133468003</v>
      </c>
      <c r="P99" s="36">
        <f t="shared" si="6"/>
        <v>1.7375075000000015</v>
      </c>
      <c r="Q99" s="36">
        <f t="shared" si="6"/>
        <v>0.48163639404638869</v>
      </c>
      <c r="R99" s="38">
        <f>SUM(R3:R98)/4000</f>
        <v>0.21868813334485454</v>
      </c>
      <c r="S99" s="38">
        <f t="shared" si="6"/>
        <v>0</v>
      </c>
      <c r="T99" s="37">
        <f t="shared" si="6"/>
        <v>0.73992750000000007</v>
      </c>
      <c r="U99" s="37">
        <f t="shared" si="6"/>
        <v>10.521847296000006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1.6957500000000004E-2</v>
      </c>
      <c r="Z99" s="34">
        <f t="shared" si="6"/>
        <v>-1.560575</v>
      </c>
      <c r="AA99" s="75">
        <f t="shared" si="6"/>
        <v>2.8634100000000018</v>
      </c>
      <c r="AB99" s="75">
        <f t="shared" si="6"/>
        <v>0</v>
      </c>
      <c r="AC99">
        <f t="shared" si="6"/>
        <v>0.33103085773100838</v>
      </c>
      <c r="AD99">
        <f t="shared" si="6"/>
        <v>33.217983192155216</v>
      </c>
      <c r="AE99">
        <f t="shared" si="6"/>
        <v>3.0364750000000006E-2</v>
      </c>
      <c r="AG99">
        <f t="shared" si="6"/>
        <v>33.248347942155213</v>
      </c>
      <c r="AI99">
        <f t="shared" si="6"/>
        <v>0</v>
      </c>
      <c r="AJ99">
        <f t="shared" si="6"/>
        <v>0</v>
      </c>
      <c r="AK99">
        <f t="shared" si="6"/>
        <v>6.1734999999999998E-2</v>
      </c>
      <c r="AL99">
        <f t="shared" si="6"/>
        <v>-0.46450000000000002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45199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2.0787983824378973</v>
      </c>
      <c r="F3">
        <f>GT_Spot!S3</f>
        <v>0</v>
      </c>
      <c r="G3">
        <f>PPCL_NG!S3</f>
        <v>46.29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40.6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43.5</v>
      </c>
      <c r="AB3" s="75">
        <f>-STOA!Q3</f>
        <v>0</v>
      </c>
      <c r="AC3">
        <f>SUMIF(B3:AB3,"&gt;0")*$AC$2-SUMIF(B3:AB3,"&lt;0")*($AC$2/(1-$AC$2))+SUMIF(AI3:AR3,"&gt;0")*$AC$2-SUMIF(AI3:AR3,"&lt;0")*($AC$2/(1-$AC$2))</f>
        <v>1.3431897457654536</v>
      </c>
      <c r="AD3">
        <f>SUM(B3:AB3,AI3:AR3)-AC3</f>
        <v>151.29200863667245</v>
      </c>
      <c r="AE3">
        <f>'IDT-1'!E3</f>
        <v>0</v>
      </c>
      <c r="AF3" s="24"/>
      <c r="AG3">
        <f>SUM(AD3:AF3)+AT3</f>
        <v>151.29200863667245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2.0787983824378973</v>
      </c>
      <c r="F4">
        <f>GT_Spot!S4</f>
        <v>0</v>
      </c>
      <c r="G4">
        <f>PPCL_NG!S4</f>
        <v>46.29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38.659999999999997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43.5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1.3261177457654536</v>
      </c>
      <c r="AD4">
        <f t="shared" ref="AD4:AD67" si="1">SUM(B4:AB4,AI4:AR4)-AC4</f>
        <v>149.36908063667244</v>
      </c>
      <c r="AE4">
        <f>'IDT-1'!E4</f>
        <v>0</v>
      </c>
      <c r="AF4" s="24"/>
      <c r="AG4">
        <f t="shared" ref="AG4:AG67" si="2">SUM(AD4:AF4)+AT4</f>
        <v>149.36908063667244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2.0787983824378973</v>
      </c>
      <c r="F5">
        <f>GT_Spot!S5</f>
        <v>0</v>
      </c>
      <c r="G5">
        <f>PPCL_NG!S5</f>
        <v>46.29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35.76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43.5</v>
      </c>
      <c r="AB5" s="75">
        <f>-STOA!Q5</f>
        <v>0</v>
      </c>
      <c r="AC5">
        <f t="shared" si="0"/>
        <v>1.3005977457654534</v>
      </c>
      <c r="AD5">
        <f t="shared" si="1"/>
        <v>146.49460063667243</v>
      </c>
      <c r="AE5">
        <f>'IDT-1'!E5</f>
        <v>0</v>
      </c>
      <c r="AF5" s="24"/>
      <c r="AG5">
        <f t="shared" si="2"/>
        <v>146.49460063667243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2.0787983824378973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33.83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43.5</v>
      </c>
      <c r="AB6" s="75">
        <f>-STOA!Q6</f>
        <v>0</v>
      </c>
      <c r="AC6">
        <f t="shared" si="0"/>
        <v>1.2836137457654535</v>
      </c>
      <c r="AD6">
        <f t="shared" si="1"/>
        <v>144.58158463667243</v>
      </c>
      <c r="AE6">
        <f>'IDT-1'!E6</f>
        <v>0</v>
      </c>
      <c r="AF6" s="24"/>
      <c r="AG6">
        <f t="shared" si="2"/>
        <v>144.58158463667243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2.0787983824378973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30.93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43.5</v>
      </c>
      <c r="AB7" s="75">
        <f>-STOA!Q7</f>
        <v>0</v>
      </c>
      <c r="AC7">
        <f t="shared" si="0"/>
        <v>1.2580937457654537</v>
      </c>
      <c r="AD7">
        <f t="shared" si="1"/>
        <v>141.70710463667245</v>
      </c>
      <c r="AE7">
        <f>'IDT-1'!E7</f>
        <v>0</v>
      </c>
      <c r="AF7" s="24"/>
      <c r="AG7">
        <f t="shared" si="2"/>
        <v>141.70710463667245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2.0787983824378973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30.93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43.5</v>
      </c>
      <c r="AB8" s="75">
        <f>-STOA!Q8</f>
        <v>0</v>
      </c>
      <c r="AC8">
        <f t="shared" si="0"/>
        <v>1.2580937457654537</v>
      </c>
      <c r="AD8">
        <f t="shared" si="1"/>
        <v>141.70710463667245</v>
      </c>
      <c r="AE8">
        <f>'IDT-1'!E8</f>
        <v>0</v>
      </c>
      <c r="AF8" s="24"/>
      <c r="AG8">
        <f t="shared" si="2"/>
        <v>141.70710463667245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2.0794158944116825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43.5</v>
      </c>
      <c r="AB9" s="75">
        <f>-STOA!Q9</f>
        <v>0</v>
      </c>
      <c r="AC9">
        <f t="shared" si="0"/>
        <v>1.2411151798708229</v>
      </c>
      <c r="AD9">
        <f t="shared" si="1"/>
        <v>139.79470071454085</v>
      </c>
      <c r="AE9">
        <f>'IDT-1'!E9</f>
        <v>0</v>
      </c>
      <c r="AF9" s="24"/>
      <c r="AG9">
        <f t="shared" si="2"/>
        <v>139.79470071454085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2.0794158944116825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18.999111485222592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28.03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43.5</v>
      </c>
      <c r="AB10" s="75">
        <f>-STOA!Q10</f>
        <v>0</v>
      </c>
      <c r="AC10">
        <f t="shared" si="0"/>
        <v>1.2325713609407816</v>
      </c>
      <c r="AD10">
        <f t="shared" si="1"/>
        <v>138.83235601869347</v>
      </c>
      <c r="AE10">
        <f>'IDT-1'!E10</f>
        <v>0</v>
      </c>
      <c r="AF10" s="24"/>
      <c r="AG10">
        <f t="shared" si="2"/>
        <v>138.83235601869347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2.0794158944116825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18.999132301228475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28.03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43.5</v>
      </c>
      <c r="AB11" s="75">
        <f>-STOA!Q11</f>
        <v>0</v>
      </c>
      <c r="AC11">
        <f t="shared" si="0"/>
        <v>1.2325715441216336</v>
      </c>
      <c r="AD11">
        <f t="shared" si="1"/>
        <v>138.83237665151853</v>
      </c>
      <c r="AE11">
        <f>'IDT-1'!E11</f>
        <v>0</v>
      </c>
      <c r="AF11" s="24"/>
      <c r="AG11">
        <f t="shared" si="2"/>
        <v>138.83237665151853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2.0794158944116825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18.999132301228475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25.13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43.5</v>
      </c>
      <c r="AB12" s="75">
        <f>-STOA!Q12</f>
        <v>0</v>
      </c>
      <c r="AC12">
        <f t="shared" si="0"/>
        <v>1.2070515441216332</v>
      </c>
      <c r="AD12">
        <f t="shared" si="1"/>
        <v>135.9578966515185</v>
      </c>
      <c r="AE12">
        <f>'IDT-1'!E12</f>
        <v>0</v>
      </c>
      <c r="AF12" s="24"/>
      <c r="AG12">
        <f t="shared" si="2"/>
        <v>135.9578966515185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2.0794158944116825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20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26.1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43.5</v>
      </c>
      <c r="AB13" s="75">
        <f>-STOA!Q13</f>
        <v>0</v>
      </c>
      <c r="AC13">
        <f t="shared" si="0"/>
        <v>1.2243951798708228</v>
      </c>
      <c r="AD13">
        <f t="shared" si="1"/>
        <v>137.91142071454087</v>
      </c>
      <c r="AE13">
        <f>'IDT-1'!E13</f>
        <v>0</v>
      </c>
      <c r="AF13" s="24"/>
      <c r="AG13">
        <f t="shared" si="2"/>
        <v>137.91142071454087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2.0794158944116825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19.99907445971586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22.23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43.5</v>
      </c>
      <c r="AB14" s="75">
        <f>-STOA!Q14</f>
        <v>0</v>
      </c>
      <c r="AC14">
        <f t="shared" si="0"/>
        <v>1.1903310351163225</v>
      </c>
      <c r="AD14">
        <f t="shared" si="1"/>
        <v>134.07455931901123</v>
      </c>
      <c r="AE14">
        <f>'IDT-1'!E14</f>
        <v>0</v>
      </c>
      <c r="AF14" s="24"/>
      <c r="AG14">
        <f t="shared" si="2"/>
        <v>134.07455931901123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2.0794158944116825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19.99907445971586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21.27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43.5</v>
      </c>
      <c r="AB15" s="75">
        <f>-STOA!Q15</f>
        <v>0</v>
      </c>
      <c r="AC15">
        <f t="shared" si="0"/>
        <v>1.1818830351163223</v>
      </c>
      <c r="AD15">
        <f t="shared" si="1"/>
        <v>133.12300731901121</v>
      </c>
      <c r="AE15">
        <f>'IDT-1'!E15</f>
        <v>0</v>
      </c>
      <c r="AF15" s="24"/>
      <c r="AG15">
        <f t="shared" si="2"/>
        <v>133.12300731901121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2.0794158944116825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19.99907445971586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22.23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43.5</v>
      </c>
      <c r="AB16" s="75">
        <f>-STOA!Q16</f>
        <v>0</v>
      </c>
      <c r="AC16">
        <f t="shared" si="0"/>
        <v>1.1903310351163225</v>
      </c>
      <c r="AD16">
        <f t="shared" si="1"/>
        <v>134.07455931901123</v>
      </c>
      <c r="AE16">
        <f>'IDT-1'!E16</f>
        <v>0</v>
      </c>
      <c r="AF16" s="24"/>
      <c r="AG16">
        <f t="shared" si="2"/>
        <v>134.07455931901123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2.0794158944116825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19.99907445971586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22.23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43.5</v>
      </c>
      <c r="AB17" s="75">
        <f>-STOA!Q17</f>
        <v>0</v>
      </c>
      <c r="AC17">
        <f t="shared" si="0"/>
        <v>1.1903310351163225</v>
      </c>
      <c r="AD17">
        <f t="shared" si="1"/>
        <v>134.07455931901123</v>
      </c>
      <c r="AE17">
        <f>'IDT-1'!E17</f>
        <v>0</v>
      </c>
      <c r="AF17" s="24"/>
      <c r="AG17">
        <f t="shared" si="2"/>
        <v>134.07455931901123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2.0794158944116825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19.99907445971586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22.23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43.5</v>
      </c>
      <c r="AB18" s="75">
        <f>-STOA!Q18</f>
        <v>0</v>
      </c>
      <c r="AC18">
        <f t="shared" si="0"/>
        <v>1.1903310351163225</v>
      </c>
      <c r="AD18">
        <f t="shared" si="1"/>
        <v>134.07455931901123</v>
      </c>
      <c r="AE18">
        <f>'IDT-1'!E18</f>
        <v>0</v>
      </c>
      <c r="AF18" s="24"/>
      <c r="AG18">
        <f t="shared" si="2"/>
        <v>134.07455931901123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2.0794158944116825</v>
      </c>
      <c r="F19">
        <f>GT_Spot!S19</f>
        <v>0</v>
      </c>
      <c r="G19">
        <f>PPCL_NG!S19</f>
        <v>46.29</v>
      </c>
      <c r="H19">
        <f>PPCL_Spot!S19</f>
        <v>0</v>
      </c>
      <c r="I19">
        <f>Bawana_NG!S19</f>
        <v>19.99907445971586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22.23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43.5</v>
      </c>
      <c r="AB19" s="75">
        <f>-STOA!Q19</f>
        <v>0</v>
      </c>
      <c r="AC19">
        <f t="shared" si="0"/>
        <v>1.1903310351163225</v>
      </c>
      <c r="AD19">
        <f t="shared" si="1"/>
        <v>134.07455931901123</v>
      </c>
      <c r="AE19">
        <f>'IDT-1'!E19</f>
        <v>0</v>
      </c>
      <c r="AF19" s="24"/>
      <c r="AG19">
        <f t="shared" si="2"/>
        <v>134.07455931901123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2.0794158944116825</v>
      </c>
      <c r="F20">
        <f>GT_Spot!S20</f>
        <v>0</v>
      </c>
      <c r="G20">
        <f>PPCL_NG!S20</f>
        <v>46.29</v>
      </c>
      <c r="H20">
        <f>PPCL_Spot!S20</f>
        <v>0</v>
      </c>
      <c r="I20">
        <f>Bawana_NG!S20</f>
        <v>19.99907445971586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21.27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43.5</v>
      </c>
      <c r="AB20" s="75">
        <f>-STOA!Q20</f>
        <v>0</v>
      </c>
      <c r="AC20">
        <f t="shared" si="0"/>
        <v>1.1818830351163223</v>
      </c>
      <c r="AD20">
        <f t="shared" si="1"/>
        <v>133.12300731901121</v>
      </c>
      <c r="AE20">
        <f>'IDT-1'!E20</f>
        <v>0</v>
      </c>
      <c r="AF20" s="24"/>
      <c r="AG20">
        <f t="shared" si="2"/>
        <v>133.12300731901121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1.0691999999999999</v>
      </c>
      <c r="E21">
        <f>GT_NG!S21</f>
        <v>2.0787983824378973</v>
      </c>
      <c r="F21">
        <f>GT_Spot!S21</f>
        <v>0</v>
      </c>
      <c r="G21">
        <f>PPCL_NG!S21</f>
        <v>46.29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21.27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43.5</v>
      </c>
      <c r="AB21" s="75">
        <f>-STOA!Q21</f>
        <v>0</v>
      </c>
      <c r="AC21">
        <f t="shared" si="0"/>
        <v>1.1810222410109532</v>
      </c>
      <c r="AD21">
        <f t="shared" si="1"/>
        <v>133.0260506011428</v>
      </c>
      <c r="AE21">
        <f>'IDT-1'!E21</f>
        <v>0</v>
      </c>
      <c r="AF21" s="24"/>
      <c r="AG21">
        <f t="shared" si="2"/>
        <v>133.0260506011428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1.0691999999999999</v>
      </c>
      <c r="E22">
        <f>GT_NG!S22</f>
        <v>2.0787983824378973</v>
      </c>
      <c r="F22">
        <f>GT_Spot!S22</f>
        <v>0</v>
      </c>
      <c r="G22">
        <f>PPCL_NG!S22</f>
        <v>46.29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20.3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43.5</v>
      </c>
      <c r="AB22" s="75">
        <f>-STOA!Q22</f>
        <v>0</v>
      </c>
      <c r="AC22">
        <f t="shared" si="0"/>
        <v>1.1724862410109529</v>
      </c>
      <c r="AD22">
        <f t="shared" si="1"/>
        <v>132.06458660114279</v>
      </c>
      <c r="AE22">
        <f>'IDT-1'!E22</f>
        <v>0</v>
      </c>
      <c r="AF22" s="24"/>
      <c r="AG22">
        <f t="shared" si="2"/>
        <v>132.06458660114279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1.0691999999999999</v>
      </c>
      <c r="E23">
        <f>GT_NG!S23</f>
        <v>2.0787983824378973</v>
      </c>
      <c r="F23">
        <f>GT_Spot!S23</f>
        <v>0</v>
      </c>
      <c r="G23">
        <f>PPCL_NG!S23</f>
        <v>46.656989871621185</v>
      </c>
      <c r="H23">
        <f>PPCL_Spot!S23</f>
        <v>0</v>
      </c>
      <c r="I23">
        <f>Bawana_NG!S23</f>
        <v>19.99907445971586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21.27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43.5</v>
      </c>
      <c r="AB23" s="75">
        <f>-STOA!Q23</f>
        <v>0</v>
      </c>
      <c r="AC23">
        <f t="shared" si="0"/>
        <v>1.1842517518812194</v>
      </c>
      <c r="AD23">
        <f t="shared" si="1"/>
        <v>133.38981096189372</v>
      </c>
      <c r="AE23">
        <f>'IDT-1'!E23</f>
        <v>0</v>
      </c>
      <c r="AF23" s="24"/>
      <c r="AG23">
        <f t="shared" si="2"/>
        <v>133.38981096189372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1.0691999999999999</v>
      </c>
      <c r="E24">
        <f>GT_NG!S24</f>
        <v>2.0787983824378973</v>
      </c>
      <c r="F24">
        <f>GT_Spot!S24</f>
        <v>0</v>
      </c>
      <c r="G24">
        <f>PPCL_NG!S24</f>
        <v>46.656989871621185</v>
      </c>
      <c r="H24">
        <f>PPCL_Spot!S24</f>
        <v>0</v>
      </c>
      <c r="I24">
        <f>Bawana_NG!S24</f>
        <v>19.99907445971586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22.23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43.5</v>
      </c>
      <c r="AB24" s="75">
        <f>-STOA!Q24</f>
        <v>0</v>
      </c>
      <c r="AC24">
        <f t="shared" si="0"/>
        <v>1.1926997518812197</v>
      </c>
      <c r="AD24">
        <f t="shared" si="1"/>
        <v>134.34136296189374</v>
      </c>
      <c r="AE24">
        <f>'IDT-1'!E24</f>
        <v>0</v>
      </c>
      <c r="AF24" s="24"/>
      <c r="AG24">
        <f t="shared" si="2"/>
        <v>134.34136296189374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1.0691999999999999</v>
      </c>
      <c r="E25">
        <f>GT_NG!S25</f>
        <v>2.0787983824378973</v>
      </c>
      <c r="F25">
        <f>GT_Spot!S25</f>
        <v>0</v>
      </c>
      <c r="G25">
        <f>PPCL_NG!S25</f>
        <v>46.656989871621185</v>
      </c>
      <c r="H25">
        <f>PPCL_Spot!S25</f>
        <v>0</v>
      </c>
      <c r="I25">
        <f>Bawana_NG!S25</f>
        <v>20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23.2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43.5</v>
      </c>
      <c r="AB25" s="75">
        <f>-STOA!Q25</f>
        <v>0</v>
      </c>
      <c r="AC25">
        <f t="shared" si="0"/>
        <v>1.20124389663572</v>
      </c>
      <c r="AD25">
        <f t="shared" si="1"/>
        <v>135.30374435742334</v>
      </c>
      <c r="AE25">
        <f>'IDT-1'!E25</f>
        <v>0</v>
      </c>
      <c r="AF25" s="24"/>
      <c r="AG25">
        <f t="shared" si="2"/>
        <v>135.30374435742334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1.0691999999999999</v>
      </c>
      <c r="E26">
        <f>GT_NG!S26</f>
        <v>2.0787983824378973</v>
      </c>
      <c r="F26">
        <f>GT_Spot!S26</f>
        <v>0</v>
      </c>
      <c r="G26">
        <f>PPCL_NG!S26</f>
        <v>46.656989871621185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23.2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43.5</v>
      </c>
      <c r="AB26" s="75">
        <f>-STOA!Q26</f>
        <v>0</v>
      </c>
      <c r="AC26">
        <f t="shared" si="0"/>
        <v>1.1924362608865307</v>
      </c>
      <c r="AD26">
        <f t="shared" si="1"/>
        <v>134.31168429440103</v>
      </c>
      <c r="AE26">
        <f>'IDT-1'!E26</f>
        <v>0</v>
      </c>
      <c r="AF26" s="24"/>
      <c r="AG26">
        <f t="shared" si="2"/>
        <v>134.31168429440103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0.58320000000000005</v>
      </c>
      <c r="E27">
        <f>GT_NG!S27</f>
        <v>2.0787983824378973</v>
      </c>
      <c r="F27">
        <f>GT_Spot!S27</f>
        <v>0</v>
      </c>
      <c r="G27">
        <f>PPCL_NG!S27</f>
        <v>46.656989871621185</v>
      </c>
      <c r="H27">
        <f>PPCL_Spot!S27</f>
        <v>0</v>
      </c>
      <c r="I27">
        <f>Bawana_NG!S27</f>
        <v>18.999111485222592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26.1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43.5</v>
      </c>
      <c r="AB27" s="75">
        <f>-STOA!Q27</f>
        <v>0</v>
      </c>
      <c r="AC27">
        <f t="shared" si="0"/>
        <v>1.2136792777056788</v>
      </c>
      <c r="AD27">
        <f t="shared" si="1"/>
        <v>136.70442046157601</v>
      </c>
      <c r="AE27">
        <f>'IDT-1'!E27</f>
        <v>0</v>
      </c>
      <c r="AF27" s="24"/>
      <c r="AG27">
        <f t="shared" si="2"/>
        <v>136.70442046157601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0.58320000000000005</v>
      </c>
      <c r="E28">
        <f>GT_NG!S28</f>
        <v>2.0787983824378973</v>
      </c>
      <c r="F28">
        <f>GT_Spot!S28</f>
        <v>0</v>
      </c>
      <c r="G28">
        <f>PPCL_NG!S28</f>
        <v>46.656989871621185</v>
      </c>
      <c r="H28">
        <f>PPCL_Spot!S28</f>
        <v>0</v>
      </c>
      <c r="I28">
        <f>Bawana_NG!S28</f>
        <v>18.999111485222592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27.06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43.5</v>
      </c>
      <c r="AB28" s="75">
        <f>-STOA!Q28</f>
        <v>0</v>
      </c>
      <c r="AC28">
        <f t="shared" si="0"/>
        <v>1.2221272777056789</v>
      </c>
      <c r="AD28">
        <f t="shared" si="1"/>
        <v>137.655972461576</v>
      </c>
      <c r="AE28">
        <f>'IDT-1'!E28</f>
        <v>0</v>
      </c>
      <c r="AF28" s="24"/>
      <c r="AG28">
        <f t="shared" si="2"/>
        <v>137.655972461576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2.0787983824378973</v>
      </c>
      <c r="F29">
        <f>GT_Spot!S29</f>
        <v>0</v>
      </c>
      <c r="G29">
        <f>PPCL_NG!S29</f>
        <v>46.656989871621185</v>
      </c>
      <c r="H29">
        <f>PPCL_Spot!S29</f>
        <v>0</v>
      </c>
      <c r="I29">
        <f>Bawana_NG!S29</f>
        <v>18.999111485222592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29.96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43.5</v>
      </c>
      <c r="AB29" s="75">
        <f>-STOA!Q29</f>
        <v>0</v>
      </c>
      <c r="AC29">
        <f t="shared" si="0"/>
        <v>1.2476472777056788</v>
      </c>
      <c r="AD29">
        <f t="shared" si="1"/>
        <v>140.530452461576</v>
      </c>
      <c r="AE29">
        <f>'IDT-1'!E29</f>
        <v>0</v>
      </c>
      <c r="AF29" s="24"/>
      <c r="AG29">
        <f t="shared" si="2"/>
        <v>140.530452461576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2.0787983824378973</v>
      </c>
      <c r="F30">
        <f>GT_Spot!S30</f>
        <v>0</v>
      </c>
      <c r="G30">
        <f>PPCL_NG!S30</f>
        <v>46.656989871621185</v>
      </c>
      <c r="H30">
        <f>PPCL_Spot!S30</f>
        <v>0</v>
      </c>
      <c r="I30">
        <f>Bawana_NG!S30</f>
        <v>18.999111485222592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33.83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43.5</v>
      </c>
      <c r="AB30" s="75">
        <f>-STOA!Q30</f>
        <v>0</v>
      </c>
      <c r="AC30">
        <f t="shared" si="0"/>
        <v>1.2817032777056789</v>
      </c>
      <c r="AD30">
        <f t="shared" si="1"/>
        <v>144.36639646157602</v>
      </c>
      <c r="AE30">
        <f>'IDT-1'!E30</f>
        <v>0</v>
      </c>
      <c r="AF30" s="24"/>
      <c r="AG30">
        <f t="shared" si="2"/>
        <v>144.36639646157602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0.58320000000000005</v>
      </c>
      <c r="E31">
        <f>GT_NG!S31</f>
        <v>2.0787983824378973</v>
      </c>
      <c r="F31">
        <f>GT_Spot!S31</f>
        <v>0</v>
      </c>
      <c r="G31">
        <f>PPCL_NG!S31</f>
        <v>46.656989871621185</v>
      </c>
      <c r="H31">
        <f>PPCL_Spot!S31</f>
        <v>0</v>
      </c>
      <c r="I31">
        <f>Bawana_NG!S31</f>
        <v>19.280911282317909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37.700000000000003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43.5</v>
      </c>
      <c r="AB31" s="75">
        <f>-STOA!Q31</f>
        <v>0</v>
      </c>
      <c r="AC31">
        <f t="shared" si="0"/>
        <v>1.3182391159201174</v>
      </c>
      <c r="AD31">
        <f t="shared" si="1"/>
        <v>148.48166042045688</v>
      </c>
      <c r="AE31">
        <f>'IDT-1'!E31</f>
        <v>0</v>
      </c>
      <c r="AF31" s="24"/>
      <c r="AG31">
        <f t="shared" si="2"/>
        <v>148.48166042045688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0.58320000000000005</v>
      </c>
      <c r="E32">
        <f>GT_NG!S32</f>
        <v>2.0787983824378973</v>
      </c>
      <c r="F32">
        <f>GT_Spot!S32</f>
        <v>0</v>
      </c>
      <c r="G32">
        <f>PPCL_NG!S32</f>
        <v>46.656989871621185</v>
      </c>
      <c r="H32">
        <f>PPCL_Spot!S32</f>
        <v>0</v>
      </c>
      <c r="I32">
        <f>Bawana_NG!S32</f>
        <v>19.280911282317909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41.56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43.5</v>
      </c>
      <c r="AB32" s="75">
        <f>-STOA!Q32</f>
        <v>0</v>
      </c>
      <c r="AC32">
        <f t="shared" si="0"/>
        <v>1.3522071159201177</v>
      </c>
      <c r="AD32">
        <f t="shared" si="1"/>
        <v>152.30769242045687</v>
      </c>
      <c r="AE32">
        <f>'IDT-1'!E32</f>
        <v>0</v>
      </c>
      <c r="AF32" s="24"/>
      <c r="AG32">
        <f t="shared" si="2"/>
        <v>152.30769242045687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0.58320000000000005</v>
      </c>
      <c r="E33">
        <f>GT_NG!S33</f>
        <v>2.0787983824378973</v>
      </c>
      <c r="F33">
        <f>GT_Spot!S33</f>
        <v>0</v>
      </c>
      <c r="G33">
        <f>PPCL_NG!S33</f>
        <v>46.656989871621185</v>
      </c>
      <c r="H33">
        <f>PPCL_Spot!S33</f>
        <v>0</v>
      </c>
      <c r="I33">
        <f>Bawana_NG!S33</f>
        <v>20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46.49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43.5</v>
      </c>
      <c r="AB33" s="75">
        <f>-STOA!Q33</f>
        <v>0</v>
      </c>
      <c r="AC33">
        <f t="shared" si="0"/>
        <v>1.4019190966357202</v>
      </c>
      <c r="AD33">
        <f t="shared" si="1"/>
        <v>157.90706915742339</v>
      </c>
      <c r="AE33">
        <f>'IDT-1'!E33</f>
        <v>0</v>
      </c>
      <c r="AF33" s="24"/>
      <c r="AG33">
        <f t="shared" si="2"/>
        <v>157.90706915742339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0.58320000000000005</v>
      </c>
      <c r="E34">
        <f>GT_NG!S34</f>
        <v>2.0787983824378973</v>
      </c>
      <c r="F34">
        <f>GT_Spot!S34</f>
        <v>0</v>
      </c>
      <c r="G34">
        <f>PPCL_NG!S34</f>
        <v>46.656989871621185</v>
      </c>
      <c r="H34">
        <f>PPCL_Spot!S34</f>
        <v>0</v>
      </c>
      <c r="I34">
        <f>Bawana_NG!S34</f>
        <v>20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52.68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43.5</v>
      </c>
      <c r="AB34" s="75">
        <f>-STOA!Q34</f>
        <v>0</v>
      </c>
      <c r="AC34">
        <f t="shared" si="0"/>
        <v>1.4563910966357201</v>
      </c>
      <c r="AD34">
        <f t="shared" si="1"/>
        <v>164.04259715742339</v>
      </c>
      <c r="AE34">
        <f>'IDT-1'!E34</f>
        <v>0</v>
      </c>
      <c r="AF34" s="24"/>
      <c r="AG34">
        <f t="shared" si="2"/>
        <v>164.04259715742339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0.58320000000000005</v>
      </c>
      <c r="E35">
        <f>GT_NG!S35</f>
        <v>2.0787983824378973</v>
      </c>
      <c r="F35">
        <f>GT_Spot!S35</f>
        <v>0</v>
      </c>
      <c r="G35">
        <f>PPCL_NG!S35</f>
        <v>46.656989871621185</v>
      </c>
      <c r="H35">
        <f>PPCL_Spot!S35</f>
        <v>0</v>
      </c>
      <c r="I35">
        <f>Bawana_NG!S35</f>
        <v>20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48.72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43.5</v>
      </c>
      <c r="AB35" s="75">
        <f>-STOA!Q35</f>
        <v>0</v>
      </c>
      <c r="AC35">
        <f t="shared" si="0"/>
        <v>1.4215430966357201</v>
      </c>
      <c r="AD35">
        <f t="shared" si="1"/>
        <v>160.11744515742336</v>
      </c>
      <c r="AE35">
        <f>'IDT-1'!E35</f>
        <v>0</v>
      </c>
      <c r="AF35" s="24"/>
      <c r="AG35">
        <f t="shared" si="2"/>
        <v>160.11744515742336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0.58320000000000005</v>
      </c>
      <c r="E36">
        <f>GT_NG!S36</f>
        <v>2.0787983824378973</v>
      </c>
      <c r="F36">
        <f>GT_Spot!S36</f>
        <v>0</v>
      </c>
      <c r="G36">
        <f>PPCL_NG!S36</f>
        <v>46.656989871621185</v>
      </c>
      <c r="H36">
        <f>PPCL_Spot!S36</f>
        <v>0</v>
      </c>
      <c r="I36">
        <f>Bawana_NG!S36</f>
        <v>20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55.87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43.5</v>
      </c>
      <c r="AB36" s="75">
        <f>-STOA!Q36</f>
        <v>0</v>
      </c>
      <c r="AC36">
        <f t="shared" si="0"/>
        <v>1.4844630966357202</v>
      </c>
      <c r="AD36">
        <f t="shared" si="1"/>
        <v>167.20452515742338</v>
      </c>
      <c r="AE36">
        <f>'IDT-1'!E36</f>
        <v>0</v>
      </c>
      <c r="AF36" s="24"/>
      <c r="AG36">
        <f t="shared" si="2"/>
        <v>167.20452515742338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0.58320000000000005</v>
      </c>
      <c r="E37">
        <f>GT_NG!S37</f>
        <v>2.0787983824378973</v>
      </c>
      <c r="F37">
        <f>GT_Spot!S37</f>
        <v>0</v>
      </c>
      <c r="G37">
        <f>PPCL_NG!S37</f>
        <v>46.656989871621185</v>
      </c>
      <c r="H37">
        <f>PPCL_Spot!S37</f>
        <v>0</v>
      </c>
      <c r="I37">
        <f>Bawana_NG!S37</f>
        <v>20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60.7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43.5</v>
      </c>
      <c r="AB37" s="75">
        <f>-STOA!Q37</f>
        <v>0</v>
      </c>
      <c r="AC37">
        <f t="shared" si="0"/>
        <v>1.5269670966357201</v>
      </c>
      <c r="AD37">
        <f t="shared" si="1"/>
        <v>171.99202115742335</v>
      </c>
      <c r="AE37">
        <f>'IDT-1'!E37</f>
        <v>0</v>
      </c>
      <c r="AF37" s="24"/>
      <c r="AG37">
        <f t="shared" si="2"/>
        <v>171.99202115742335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0.58320000000000005</v>
      </c>
      <c r="E38">
        <f>GT_NG!S38</f>
        <v>2.0787983824378973</v>
      </c>
      <c r="F38">
        <f>GT_Spot!S38</f>
        <v>0</v>
      </c>
      <c r="G38">
        <f>PPCL_NG!S38</f>
        <v>46.656989871621185</v>
      </c>
      <c r="H38">
        <f>PPCL_Spot!S38</f>
        <v>0</v>
      </c>
      <c r="I38">
        <f>Bawana_NG!S38</f>
        <v>20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65.540000000000006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43.5</v>
      </c>
      <c r="AB38" s="75">
        <f>-STOA!Q38</f>
        <v>0</v>
      </c>
      <c r="AC38">
        <f t="shared" si="0"/>
        <v>1.5695590966357202</v>
      </c>
      <c r="AD38">
        <f t="shared" si="1"/>
        <v>176.7894291574234</v>
      </c>
      <c r="AE38">
        <f>'IDT-1'!E38</f>
        <v>0</v>
      </c>
      <c r="AF38" s="24"/>
      <c r="AG38">
        <f t="shared" si="2"/>
        <v>176.7894291574234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0.58320000000000005</v>
      </c>
      <c r="E39">
        <f>GT_NG!S39</f>
        <v>2.0787983824378973</v>
      </c>
      <c r="F39">
        <f>GT_Spot!S39</f>
        <v>0</v>
      </c>
      <c r="G39">
        <f>PPCL_NG!S39</f>
        <v>46.656989871621185</v>
      </c>
      <c r="H39">
        <f>PPCL_Spot!S39</f>
        <v>0</v>
      </c>
      <c r="I39">
        <f>Bawana_NG!S39</f>
        <v>19.99907445971586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54.43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67.67</v>
      </c>
      <c r="AB39" s="75">
        <f>-STOA!Q39</f>
        <v>0</v>
      </c>
      <c r="AC39">
        <f t="shared" si="0"/>
        <v>1.6844789518812195</v>
      </c>
      <c r="AD39">
        <f t="shared" si="1"/>
        <v>189.7335837618937</v>
      </c>
      <c r="AE39">
        <f>'IDT-1'!E39</f>
        <v>0</v>
      </c>
      <c r="AF39" s="24"/>
      <c r="AG39">
        <f t="shared" si="2"/>
        <v>189.7335837618937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0.58320000000000005</v>
      </c>
      <c r="E40">
        <f>GT_NG!S40</f>
        <v>2.0787983824378973</v>
      </c>
      <c r="F40">
        <f>GT_Spot!S40</f>
        <v>0</v>
      </c>
      <c r="G40">
        <f>PPCL_NG!S40</f>
        <v>46.656989871621185</v>
      </c>
      <c r="H40">
        <f>PPCL_Spot!S40</f>
        <v>0</v>
      </c>
      <c r="I40">
        <f>Bawana_NG!S40</f>
        <v>19.99907445971586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67.67</v>
      </c>
      <c r="AB40" s="75">
        <f>-STOA!Q40</f>
        <v>0</v>
      </c>
      <c r="AC40">
        <f t="shared" si="0"/>
        <v>1.6716309518812196</v>
      </c>
      <c r="AD40">
        <f t="shared" si="1"/>
        <v>188.28643176189374</v>
      </c>
      <c r="AE40">
        <f>'IDT-1'!E40</f>
        <v>0</v>
      </c>
      <c r="AF40" s="24"/>
      <c r="AG40">
        <f t="shared" si="2"/>
        <v>188.28643176189374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0.58320000000000005</v>
      </c>
      <c r="E41">
        <f>GT_NG!S41</f>
        <v>2.0775267538644471</v>
      </c>
      <c r="F41">
        <f>GT_Spot!S41</f>
        <v>0</v>
      </c>
      <c r="G41">
        <f>PPCL_NG!S41</f>
        <v>46.656989871621185</v>
      </c>
      <c r="H41">
        <f>PPCL_Spot!S41</f>
        <v>0</v>
      </c>
      <c r="I41">
        <f>Bawana_NG!S41</f>
        <v>19.99907445971586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59.74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67.67</v>
      </c>
      <c r="AB41" s="75">
        <f>-STOA!Q41</f>
        <v>0</v>
      </c>
      <c r="AC41">
        <f t="shared" si="0"/>
        <v>1.7311957615497735</v>
      </c>
      <c r="AD41">
        <f t="shared" si="1"/>
        <v>194.99559532365174</v>
      </c>
      <c r="AE41">
        <f>'IDT-1'!E41</f>
        <v>0</v>
      </c>
      <c r="AF41" s="24"/>
      <c r="AG41">
        <f t="shared" si="2"/>
        <v>194.99559532365174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0.58320000000000005</v>
      </c>
      <c r="E42">
        <f>GT_NG!S42</f>
        <v>2.0775267538644471</v>
      </c>
      <c r="F42">
        <f>GT_Spot!S42</f>
        <v>0</v>
      </c>
      <c r="G42">
        <f>PPCL_NG!S42</f>
        <v>46.656989871621185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64.569999999999993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67.67</v>
      </c>
      <c r="AB42" s="75">
        <f>-STOA!Q42</f>
        <v>0</v>
      </c>
      <c r="AC42">
        <f t="shared" si="0"/>
        <v>1.7736997615497734</v>
      </c>
      <c r="AD42">
        <f t="shared" si="1"/>
        <v>199.78309132365172</v>
      </c>
      <c r="AE42">
        <f>'IDT-1'!E42</f>
        <v>0</v>
      </c>
      <c r="AF42" s="24"/>
      <c r="AG42">
        <f t="shared" si="2"/>
        <v>199.78309132365172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0.58320000000000005</v>
      </c>
      <c r="E43">
        <f>GT_NG!S43</f>
        <v>2.0775267538644471</v>
      </c>
      <c r="F43">
        <f>GT_Spot!S43</f>
        <v>0</v>
      </c>
      <c r="G43">
        <f>PPCL_NG!S43</f>
        <v>45.54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69.400000000000006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67.67</v>
      </c>
      <c r="AB43" s="75">
        <f>-STOA!Q43</f>
        <v>0</v>
      </c>
      <c r="AC43">
        <f t="shared" si="0"/>
        <v>1.8063742506795069</v>
      </c>
      <c r="AD43">
        <f t="shared" si="1"/>
        <v>203.4634269629008</v>
      </c>
      <c r="AE43">
        <f>'IDT-1'!E43</f>
        <v>0</v>
      </c>
      <c r="AF43" s="24"/>
      <c r="AG43">
        <f t="shared" si="2"/>
        <v>203.4634269629008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0.58320000000000005</v>
      </c>
      <c r="E44">
        <f>GT_NG!S44</f>
        <v>2.0775267538644471</v>
      </c>
      <c r="F44">
        <f>GT_Spot!S44</f>
        <v>0</v>
      </c>
      <c r="G44">
        <f>PPCL_NG!S44</f>
        <v>45.54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73.27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67.67</v>
      </c>
      <c r="AB44" s="75">
        <f>-STOA!Q44</f>
        <v>0</v>
      </c>
      <c r="AC44">
        <f t="shared" si="0"/>
        <v>1.8404302506795069</v>
      </c>
      <c r="AD44">
        <f t="shared" si="1"/>
        <v>207.29937096290081</v>
      </c>
      <c r="AE44">
        <f>'IDT-1'!E44</f>
        <v>0</v>
      </c>
      <c r="AF44" s="24"/>
      <c r="AG44">
        <f t="shared" si="2"/>
        <v>207.29937096290081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0.58320000000000005</v>
      </c>
      <c r="E45">
        <f>GT_NG!S45</f>
        <v>2.0775267538644471</v>
      </c>
      <c r="F45">
        <f>GT_Spot!S45</f>
        <v>0</v>
      </c>
      <c r="G45">
        <f>PPCL_NG!S45</f>
        <v>45.54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67.67</v>
      </c>
      <c r="AB45" s="75">
        <f>-STOA!Q45</f>
        <v>0</v>
      </c>
      <c r="AC45">
        <f t="shared" si="0"/>
        <v>1.8488782506795067</v>
      </c>
      <c r="AD45">
        <f t="shared" si="1"/>
        <v>208.25092296290077</v>
      </c>
      <c r="AE45">
        <f>'IDT-1'!E45</f>
        <v>0</v>
      </c>
      <c r="AF45" s="24"/>
      <c r="AG45">
        <f t="shared" si="2"/>
        <v>208.25092296290077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0.58320000000000005</v>
      </c>
      <c r="E46">
        <f>GT_NG!S46</f>
        <v>2.0775267538644471</v>
      </c>
      <c r="F46">
        <f>GT_Spot!S46</f>
        <v>0</v>
      </c>
      <c r="G46">
        <f>PPCL_NG!S46</f>
        <v>45.54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67.67</v>
      </c>
      <c r="AB46" s="75">
        <f>-STOA!Q46</f>
        <v>0</v>
      </c>
      <c r="AC46">
        <f t="shared" si="0"/>
        <v>1.8488782506795067</v>
      </c>
      <c r="AD46">
        <f t="shared" si="1"/>
        <v>208.25092296290077</v>
      </c>
      <c r="AE46">
        <f>'IDT-1'!E46</f>
        <v>0</v>
      </c>
      <c r="AF46" s="24"/>
      <c r="AG46">
        <f t="shared" si="2"/>
        <v>208.25092296290077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0.58320000000000005</v>
      </c>
      <c r="E47">
        <f>GT_NG!S47</f>
        <v>2.0775267538644471</v>
      </c>
      <c r="F47">
        <f>GT_Spot!S47</f>
        <v>0</v>
      </c>
      <c r="G47">
        <f>PPCL_NG!S47</f>
        <v>45.54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74.23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67.67</v>
      </c>
      <c r="AB47" s="75">
        <f>-STOA!Q47</f>
        <v>0</v>
      </c>
      <c r="AC47">
        <f t="shared" si="0"/>
        <v>1.8488782506795067</v>
      </c>
      <c r="AD47">
        <f t="shared" si="1"/>
        <v>208.25092296290077</v>
      </c>
      <c r="AE47">
        <f>'IDT-1'!E47</f>
        <v>0</v>
      </c>
      <c r="AF47" s="24"/>
      <c r="AG47">
        <f t="shared" si="2"/>
        <v>208.25092296290077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0.58320000000000005</v>
      </c>
      <c r="E48">
        <f>GT_NG!S48</f>
        <v>2.0775267538644471</v>
      </c>
      <c r="F48">
        <f>GT_Spot!S48</f>
        <v>0</v>
      </c>
      <c r="G48">
        <f>PPCL_NG!S48</f>
        <v>45.54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67.67</v>
      </c>
      <c r="AB48" s="75">
        <f>-STOA!Q48</f>
        <v>0</v>
      </c>
      <c r="AC48">
        <f t="shared" si="0"/>
        <v>1.8488782506795067</v>
      </c>
      <c r="AD48">
        <f t="shared" si="1"/>
        <v>208.25092296290077</v>
      </c>
      <c r="AE48">
        <f>'IDT-1'!E48</f>
        <v>0</v>
      </c>
      <c r="AF48" s="24"/>
      <c r="AG48">
        <f t="shared" si="2"/>
        <v>208.25092296290077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0.58320000000000005</v>
      </c>
      <c r="E49">
        <f>GT_NG!S49</f>
        <v>2.0775267538644471</v>
      </c>
      <c r="F49">
        <f>GT_Spot!S49</f>
        <v>0</v>
      </c>
      <c r="G49">
        <f>PPCL_NG!S49</f>
        <v>45.54</v>
      </c>
      <c r="H49">
        <f>PPCL_Spot!S49</f>
        <v>0</v>
      </c>
      <c r="I49">
        <f>Bawana_NG!S49</f>
        <v>19.99907445971586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74.23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67.67</v>
      </c>
      <c r="AB49" s="75">
        <f>-STOA!Q49</f>
        <v>0</v>
      </c>
      <c r="AC49">
        <f t="shared" si="0"/>
        <v>1.8488782506795067</v>
      </c>
      <c r="AD49">
        <f t="shared" si="1"/>
        <v>208.25092296290077</v>
      </c>
      <c r="AE49">
        <f>'IDT-1'!E49</f>
        <v>0</v>
      </c>
      <c r="AF49" s="24"/>
      <c r="AG49">
        <f t="shared" si="2"/>
        <v>208.25092296290077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0.58320000000000005</v>
      </c>
      <c r="E50">
        <f>GT_NG!S50</f>
        <v>2.0761788120024498</v>
      </c>
      <c r="F50">
        <f>GT_Spot!S50</f>
        <v>0</v>
      </c>
      <c r="G50">
        <f>PPCL_NG!S50</f>
        <v>45.54</v>
      </c>
      <c r="H50">
        <f>PPCL_Spot!S50</f>
        <v>0</v>
      </c>
      <c r="I50">
        <f>Bawana_NG!S50</f>
        <v>19.99907445971586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74.23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67.67</v>
      </c>
      <c r="AB50" s="75">
        <f>-STOA!Q50</f>
        <v>0</v>
      </c>
      <c r="AC50">
        <f t="shared" si="0"/>
        <v>1.8488663887911212</v>
      </c>
      <c r="AD50">
        <f t="shared" si="1"/>
        <v>208.24958688292719</v>
      </c>
      <c r="AE50">
        <f>'IDT-1'!E50</f>
        <v>0</v>
      </c>
      <c r="AF50" s="24"/>
      <c r="AG50">
        <f t="shared" si="2"/>
        <v>208.24958688292719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0.58320000000000005</v>
      </c>
      <c r="E51">
        <f>GT_NG!S51</f>
        <v>2.0761788120024498</v>
      </c>
      <c r="F51">
        <f>GT_Spot!S51</f>
        <v>0</v>
      </c>
      <c r="G51">
        <f>PPCL_NG!S51</f>
        <v>45.54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74.23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67.67</v>
      </c>
      <c r="AB51" s="75">
        <f>-STOA!Q51</f>
        <v>0</v>
      </c>
      <c r="AC51">
        <f t="shared" si="0"/>
        <v>1.8425465528300196</v>
      </c>
      <c r="AD51">
        <f t="shared" si="1"/>
        <v>207.53774354149039</v>
      </c>
      <c r="AE51">
        <f>'IDT-1'!E51</f>
        <v>0</v>
      </c>
      <c r="AF51" s="24"/>
      <c r="AG51">
        <f t="shared" si="2"/>
        <v>207.53774354149039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0.58320000000000005</v>
      </c>
      <c r="E52">
        <f>GT_NG!S52</f>
        <v>2.0761788120024498</v>
      </c>
      <c r="F52">
        <f>GT_Spot!S52</f>
        <v>0</v>
      </c>
      <c r="G52">
        <f>PPCL_NG!S52</f>
        <v>45.54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74.23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67.67</v>
      </c>
      <c r="AB52" s="75">
        <f>-STOA!Q52</f>
        <v>0</v>
      </c>
      <c r="AC52">
        <f t="shared" si="0"/>
        <v>1.8425465528300196</v>
      </c>
      <c r="AD52">
        <f t="shared" si="1"/>
        <v>207.53774354149039</v>
      </c>
      <c r="AE52">
        <f>'IDT-1'!E52</f>
        <v>0</v>
      </c>
      <c r="AF52" s="24"/>
      <c r="AG52">
        <f t="shared" si="2"/>
        <v>207.53774354149039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0.58320000000000005</v>
      </c>
      <c r="E53">
        <f>GT_NG!S53</f>
        <v>2.0761788120024498</v>
      </c>
      <c r="F53">
        <f>GT_Spot!S53</f>
        <v>0</v>
      </c>
      <c r="G53">
        <f>PPCL_NG!S53</f>
        <v>45.54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74.23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67.67</v>
      </c>
      <c r="AB53" s="75">
        <f>-STOA!Q53</f>
        <v>0</v>
      </c>
      <c r="AC53">
        <f t="shared" si="0"/>
        <v>1.8425465528300196</v>
      </c>
      <c r="AD53">
        <f t="shared" si="1"/>
        <v>207.53774354149039</v>
      </c>
      <c r="AE53">
        <f>'IDT-1'!E53</f>
        <v>0</v>
      </c>
      <c r="AF53" s="24"/>
      <c r="AG53">
        <f t="shared" si="2"/>
        <v>207.53774354149039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0.58320000000000005</v>
      </c>
      <c r="E54">
        <f>GT_NG!S54</f>
        <v>2.0761788120024498</v>
      </c>
      <c r="F54">
        <f>GT_Spot!S54</f>
        <v>0</v>
      </c>
      <c r="G54">
        <f>PPCL_NG!S54</f>
        <v>45.54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74.23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67.67</v>
      </c>
      <c r="AB54" s="75">
        <f>-STOA!Q54</f>
        <v>0</v>
      </c>
      <c r="AC54">
        <f t="shared" si="0"/>
        <v>1.8425465528300196</v>
      </c>
      <c r="AD54">
        <f t="shared" si="1"/>
        <v>207.53774354149039</v>
      </c>
      <c r="AE54">
        <f>'IDT-1'!E54</f>
        <v>0</v>
      </c>
      <c r="AF54" s="24"/>
      <c r="AG54">
        <f t="shared" si="2"/>
        <v>207.53774354149039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0.58320000000000005</v>
      </c>
      <c r="E55">
        <f>GT_NG!S55</f>
        <v>2.0761788120024498</v>
      </c>
      <c r="F55">
        <f>GT_Spot!S55</f>
        <v>0</v>
      </c>
      <c r="G55">
        <f>PPCL_NG!S55</f>
        <v>45.54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74.23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67.67</v>
      </c>
      <c r="AB55" s="75">
        <f>-STOA!Q55</f>
        <v>0</v>
      </c>
      <c r="AC55">
        <f t="shared" si="0"/>
        <v>1.8425465528300196</v>
      </c>
      <c r="AD55">
        <f t="shared" si="1"/>
        <v>207.53774354149039</v>
      </c>
      <c r="AE55">
        <f>'IDT-1'!E55</f>
        <v>0</v>
      </c>
      <c r="AF55" s="24"/>
      <c r="AG55">
        <f t="shared" si="2"/>
        <v>207.53774354149039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0.58320000000000005</v>
      </c>
      <c r="E56">
        <f>GT_NG!S56</f>
        <v>2.0761788120024498</v>
      </c>
      <c r="F56">
        <f>GT_Spot!S56</f>
        <v>0</v>
      </c>
      <c r="G56">
        <f>PPCL_NG!S56</f>
        <v>45.54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74.23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67.67</v>
      </c>
      <c r="AB56" s="75">
        <f>-STOA!Q56</f>
        <v>0</v>
      </c>
      <c r="AC56">
        <f t="shared" si="0"/>
        <v>1.8425465528300196</v>
      </c>
      <c r="AD56">
        <f t="shared" si="1"/>
        <v>207.53774354149039</v>
      </c>
      <c r="AE56">
        <f>'IDT-1'!E56</f>
        <v>0</v>
      </c>
      <c r="AF56" s="24"/>
      <c r="AG56">
        <f t="shared" si="2"/>
        <v>207.53774354149039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0.58320000000000005</v>
      </c>
      <c r="E57">
        <f>GT_NG!S57</f>
        <v>2.0761788120024498</v>
      </c>
      <c r="F57">
        <f>GT_Spot!S57</f>
        <v>0</v>
      </c>
      <c r="G57">
        <f>PPCL_NG!S57</f>
        <v>45.54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74.23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67.67</v>
      </c>
      <c r="AB57" s="75">
        <f>-STOA!Q57</f>
        <v>0</v>
      </c>
      <c r="AC57">
        <f t="shared" si="0"/>
        <v>1.8425465528300196</v>
      </c>
      <c r="AD57">
        <f t="shared" si="1"/>
        <v>207.53774354149039</v>
      </c>
      <c r="AE57">
        <f>'IDT-1'!E57</f>
        <v>0</v>
      </c>
      <c r="AF57" s="24"/>
      <c r="AG57">
        <f t="shared" si="2"/>
        <v>207.53774354149039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0.58320000000000005</v>
      </c>
      <c r="E58">
        <f>GT_NG!S58</f>
        <v>2.0761788120024498</v>
      </c>
      <c r="F58">
        <f>GT_Spot!S58</f>
        <v>0</v>
      </c>
      <c r="G58">
        <f>PPCL_NG!S58</f>
        <v>45.54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74.23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67.67</v>
      </c>
      <c r="AB58" s="75">
        <f>-STOA!Q58</f>
        <v>0</v>
      </c>
      <c r="AC58">
        <f t="shared" si="0"/>
        <v>1.8425465528300196</v>
      </c>
      <c r="AD58">
        <f t="shared" si="1"/>
        <v>207.53774354149039</v>
      </c>
      <c r="AE58">
        <f>'IDT-1'!E58</f>
        <v>0</v>
      </c>
      <c r="AF58" s="24"/>
      <c r="AG58">
        <f t="shared" si="2"/>
        <v>207.53774354149039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0.58320000000000005</v>
      </c>
      <c r="E59">
        <f>GT_NG!S59</f>
        <v>2.0761788120024498</v>
      </c>
      <c r="F59">
        <f>GT_Spot!S59</f>
        <v>0</v>
      </c>
      <c r="G59">
        <f>PPCL_NG!S59</f>
        <v>45.54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67.67</v>
      </c>
      <c r="AB59" s="75">
        <f>-STOA!Q59</f>
        <v>0</v>
      </c>
      <c r="AC59">
        <f t="shared" si="0"/>
        <v>1.8425465528300196</v>
      </c>
      <c r="AD59">
        <f t="shared" si="1"/>
        <v>207.53774354149039</v>
      </c>
      <c r="AE59">
        <f>'IDT-1'!E59</f>
        <v>0</v>
      </c>
      <c r="AF59" s="24"/>
      <c r="AG59">
        <f t="shared" si="2"/>
        <v>207.53774354149039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0.58320000000000005</v>
      </c>
      <c r="E60">
        <f>GT_NG!S60</f>
        <v>2.0761788120024498</v>
      </c>
      <c r="F60">
        <f>GT_Spot!S60</f>
        <v>0</v>
      </c>
      <c r="G60">
        <f>PPCL_NG!S60</f>
        <v>45.54</v>
      </c>
      <c r="H60">
        <f>PPCL_Spot!S60</f>
        <v>0</v>
      </c>
      <c r="I60">
        <f>Bawana_NG!S60</f>
        <v>18.799195660306768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74.23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67.67</v>
      </c>
      <c r="AB60" s="75">
        <f>-STOA!Q60</f>
        <v>0</v>
      </c>
      <c r="AC60">
        <f t="shared" si="0"/>
        <v>1.8383074553563215</v>
      </c>
      <c r="AD60">
        <f t="shared" si="1"/>
        <v>207.06026701695291</v>
      </c>
      <c r="AE60">
        <f>'IDT-1'!E60</f>
        <v>0</v>
      </c>
      <c r="AF60" s="24"/>
      <c r="AG60">
        <f t="shared" si="2"/>
        <v>207.06026701695291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0.58320000000000005</v>
      </c>
      <c r="E61">
        <f>GT_NG!S61</f>
        <v>2.0740927737456616</v>
      </c>
      <c r="F61">
        <f>GT_Spot!S61</f>
        <v>0</v>
      </c>
      <c r="G61">
        <f>PPCL_NG!S61</f>
        <v>45.54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74.23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67.67</v>
      </c>
      <c r="AB61" s="75">
        <f>-STOA!Q61</f>
        <v>0</v>
      </c>
      <c r="AC61">
        <f t="shared" si="0"/>
        <v>1.8425281956933595</v>
      </c>
      <c r="AD61">
        <f t="shared" si="1"/>
        <v>207.53567586037022</v>
      </c>
      <c r="AE61">
        <f>'IDT-1'!E61</f>
        <v>0</v>
      </c>
      <c r="AF61" s="24"/>
      <c r="AG61">
        <f t="shared" si="2"/>
        <v>207.53567586037022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0.58320000000000005</v>
      </c>
      <c r="E62">
        <f>GT_NG!S62</f>
        <v>2.0740927737456616</v>
      </c>
      <c r="F62">
        <f>GT_Spot!S62</f>
        <v>0</v>
      </c>
      <c r="G62">
        <f>PPCL_NG!S62</f>
        <v>45.54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67.67</v>
      </c>
      <c r="AB62" s="75">
        <f>-STOA!Q62</f>
        <v>0</v>
      </c>
      <c r="AC62">
        <f t="shared" si="0"/>
        <v>1.8425281956933595</v>
      </c>
      <c r="AD62">
        <f t="shared" si="1"/>
        <v>207.53567586037022</v>
      </c>
      <c r="AE62">
        <f>'IDT-1'!E62</f>
        <v>0</v>
      </c>
      <c r="AF62" s="24"/>
      <c r="AG62">
        <f t="shared" si="2"/>
        <v>207.53567586037022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0.58320000000000005</v>
      </c>
      <c r="E63">
        <f>GT_NG!S63</f>
        <v>2.0740927737456616</v>
      </c>
      <c r="F63">
        <f>GT_Spot!S63</f>
        <v>0</v>
      </c>
      <c r="G63">
        <f>PPCL_NG!S63</f>
        <v>45.54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74.23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67.67</v>
      </c>
      <c r="AB63" s="75">
        <f>-STOA!Q63</f>
        <v>0</v>
      </c>
      <c r="AC63">
        <f t="shared" si="0"/>
        <v>1.8425281956933595</v>
      </c>
      <c r="AD63">
        <f t="shared" si="1"/>
        <v>207.53567586037022</v>
      </c>
      <c r="AE63">
        <f>'IDT-1'!E63</f>
        <v>0</v>
      </c>
      <c r="AF63" s="24"/>
      <c r="AG63">
        <f t="shared" si="2"/>
        <v>207.53567586037022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0.58320000000000005</v>
      </c>
      <c r="E64">
        <f>GT_NG!S64</f>
        <v>2.0740927737456616</v>
      </c>
      <c r="F64">
        <f>GT_Spot!S64</f>
        <v>0</v>
      </c>
      <c r="G64">
        <f>PPCL_NG!S64</f>
        <v>45.54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67.67</v>
      </c>
      <c r="AB64" s="75">
        <f>-STOA!Q64</f>
        <v>0</v>
      </c>
      <c r="AC64">
        <f t="shared" si="0"/>
        <v>1.8425281956933595</v>
      </c>
      <c r="AD64">
        <f t="shared" si="1"/>
        <v>207.53567586037022</v>
      </c>
      <c r="AE64">
        <f>'IDT-1'!E64</f>
        <v>0</v>
      </c>
      <c r="AF64" s="24"/>
      <c r="AG64">
        <f t="shared" si="2"/>
        <v>207.53567586037022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0.58320000000000005</v>
      </c>
      <c r="E65">
        <f>GT_NG!S65</f>
        <v>2.0740927737456616</v>
      </c>
      <c r="F65">
        <f>GT_Spot!S65</f>
        <v>0</v>
      </c>
      <c r="G65">
        <f>PPCL_NG!S65</f>
        <v>45.54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67.67</v>
      </c>
      <c r="AB65" s="75">
        <f>-STOA!Q65</f>
        <v>0</v>
      </c>
      <c r="AC65">
        <f t="shared" si="0"/>
        <v>1.8425281956933595</v>
      </c>
      <c r="AD65">
        <f t="shared" si="1"/>
        <v>207.53567586037022</v>
      </c>
      <c r="AE65">
        <f>'IDT-1'!E65</f>
        <v>0</v>
      </c>
      <c r="AF65" s="24"/>
      <c r="AG65">
        <f t="shared" si="2"/>
        <v>207.53567586037022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0.58320000000000005</v>
      </c>
      <c r="E66">
        <f>GT_NG!S66</f>
        <v>2.0740927737456616</v>
      </c>
      <c r="F66">
        <f>GT_Spot!S66</f>
        <v>0</v>
      </c>
      <c r="G66">
        <f>PPCL_NG!S66</f>
        <v>45.54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74.23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67.67</v>
      </c>
      <c r="AB66" s="75">
        <f>-STOA!Q66</f>
        <v>0</v>
      </c>
      <c r="AC66">
        <f t="shared" si="0"/>
        <v>1.8425281956933595</v>
      </c>
      <c r="AD66">
        <f t="shared" si="1"/>
        <v>207.53567586037022</v>
      </c>
      <c r="AE66">
        <f>'IDT-1'!E66</f>
        <v>0</v>
      </c>
      <c r="AF66" s="24"/>
      <c r="AG66">
        <f t="shared" si="2"/>
        <v>207.53567586037022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0.58320000000000005</v>
      </c>
      <c r="E67">
        <f>GT_NG!S67</f>
        <v>2.0740927737456616</v>
      </c>
      <c r="F67">
        <f>GT_Spot!S67</f>
        <v>0</v>
      </c>
      <c r="G67">
        <f>PPCL_NG!S67</f>
        <v>45.54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74.23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67.67</v>
      </c>
      <c r="AB67" s="75">
        <f>-STOA!Q67</f>
        <v>0</v>
      </c>
      <c r="AC67">
        <f t="shared" si="0"/>
        <v>1.8425281956933595</v>
      </c>
      <c r="AD67">
        <f t="shared" si="1"/>
        <v>207.53567586037022</v>
      </c>
      <c r="AE67">
        <f>'IDT-1'!E67</f>
        <v>0</v>
      </c>
      <c r="AF67" s="24"/>
      <c r="AG67">
        <f t="shared" si="2"/>
        <v>207.53567586037022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0.58320000000000005</v>
      </c>
      <c r="E68">
        <f>GT_NG!S68</f>
        <v>2.0740927737456616</v>
      </c>
      <c r="F68">
        <f>GT_Spot!S68</f>
        <v>0</v>
      </c>
      <c r="G68">
        <f>PPCL_NG!S68</f>
        <v>45.54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74.23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67.67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1.8425281956933595</v>
      </c>
      <c r="AD68">
        <f t="shared" ref="AD68:AD98" si="4">SUM(B68:AB68,AI68:AR68)-AC68</f>
        <v>207.53567586037022</v>
      </c>
      <c r="AE68">
        <f>'IDT-1'!E68</f>
        <v>0</v>
      </c>
      <c r="AF68" s="24"/>
      <c r="AG68">
        <f t="shared" ref="AG68:AG98" si="5">SUM(AD68:AF68)+AT68</f>
        <v>207.53567586037022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0.58320000000000005</v>
      </c>
      <c r="E69">
        <f>GT_NG!S69</f>
        <v>2.0740927737456616</v>
      </c>
      <c r="F69">
        <f>GT_Spot!S69</f>
        <v>0</v>
      </c>
      <c r="G69">
        <f>PPCL_NG!S69</f>
        <v>45.54</v>
      </c>
      <c r="H69">
        <f>PPCL_Spot!S69</f>
        <v>0</v>
      </c>
      <c r="I69">
        <f>Bawana_NG!S69</f>
        <v>19.280911282317909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74.23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67.67</v>
      </c>
      <c r="AB69" s="75">
        <f>-STOA!Q69</f>
        <v>0</v>
      </c>
      <c r="AC69">
        <f t="shared" si="3"/>
        <v>1.8425281956933595</v>
      </c>
      <c r="AD69">
        <f t="shared" si="4"/>
        <v>207.53567586037022</v>
      </c>
      <c r="AE69">
        <f>'IDT-1'!E69</f>
        <v>0</v>
      </c>
      <c r="AF69" s="24"/>
      <c r="AG69">
        <f t="shared" si="5"/>
        <v>207.53567586037022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0.58320000000000005</v>
      </c>
      <c r="E70">
        <f>GT_NG!S70</f>
        <v>2.0740927737456616</v>
      </c>
      <c r="F70">
        <f>GT_Spot!S70</f>
        <v>0</v>
      </c>
      <c r="G70">
        <f>PPCL_NG!S70</f>
        <v>45.54</v>
      </c>
      <c r="H70">
        <f>PPCL_Spot!S70</f>
        <v>0</v>
      </c>
      <c r="I70">
        <f>Bawana_NG!S70</f>
        <v>19.280911282317909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74.23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67.67</v>
      </c>
      <c r="AB70" s="75">
        <f>-STOA!Q70</f>
        <v>0</v>
      </c>
      <c r="AC70">
        <f t="shared" si="3"/>
        <v>1.8425281956933595</v>
      </c>
      <c r="AD70">
        <f t="shared" si="4"/>
        <v>207.53567586037022</v>
      </c>
      <c r="AE70">
        <f>'IDT-1'!E70</f>
        <v>0</v>
      </c>
      <c r="AF70" s="24"/>
      <c r="AG70">
        <f t="shared" si="5"/>
        <v>207.53567586037022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0.58320000000000005</v>
      </c>
      <c r="E71">
        <f>GT_NG!S71</f>
        <v>2.0740927737456616</v>
      </c>
      <c r="F71">
        <f>GT_Spot!S71</f>
        <v>0</v>
      </c>
      <c r="G71">
        <f>PPCL_NG!S71</f>
        <v>44.78</v>
      </c>
      <c r="H71">
        <f>PPCL_Spot!S71</f>
        <v>0</v>
      </c>
      <c r="I71">
        <f>Bawana_NG!S71</f>
        <v>18.999111485222592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43.5</v>
      </c>
      <c r="AB71" s="75">
        <f>-STOA!Q71</f>
        <v>0</v>
      </c>
      <c r="AC71">
        <f t="shared" si="3"/>
        <v>1.6206643574789208</v>
      </c>
      <c r="AD71">
        <f t="shared" si="4"/>
        <v>182.54573990148936</v>
      </c>
      <c r="AE71">
        <f>'IDT-1'!E71</f>
        <v>0</v>
      </c>
      <c r="AF71" s="24"/>
      <c r="AG71">
        <f t="shared" si="5"/>
        <v>182.54573990148936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0.58320000000000005</v>
      </c>
      <c r="E72">
        <f>GT_NG!S72</f>
        <v>2.0740927737456616</v>
      </c>
      <c r="F72">
        <f>GT_Spot!S72</f>
        <v>0</v>
      </c>
      <c r="G72">
        <f>PPCL_NG!S72</f>
        <v>44.78</v>
      </c>
      <c r="H72">
        <f>PPCL_Spot!S72</f>
        <v>0</v>
      </c>
      <c r="I72">
        <f>Bawana_NG!S72</f>
        <v>18.999111485222592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74.23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43.5</v>
      </c>
      <c r="AB72" s="75">
        <f>-STOA!Q72</f>
        <v>0</v>
      </c>
      <c r="AC72">
        <f t="shared" si="3"/>
        <v>1.6206643574789208</v>
      </c>
      <c r="AD72">
        <f t="shared" si="4"/>
        <v>182.54573990148936</v>
      </c>
      <c r="AE72">
        <f>'IDT-1'!E72</f>
        <v>0</v>
      </c>
      <c r="AF72" s="24"/>
      <c r="AG72">
        <f t="shared" si="5"/>
        <v>182.54573990148936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0.58320000000000005</v>
      </c>
      <c r="E73">
        <f>GT_NG!S73</f>
        <v>2.0740927737456616</v>
      </c>
      <c r="F73">
        <f>GT_Spot!S73</f>
        <v>0</v>
      </c>
      <c r="G73">
        <f>PPCL_NG!S73</f>
        <v>44.78</v>
      </c>
      <c r="H73">
        <f>PPCL_Spot!S73</f>
        <v>0</v>
      </c>
      <c r="I73">
        <f>Bawana_NG!S73</f>
        <v>18.999111485222592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43.5</v>
      </c>
      <c r="AB73" s="75">
        <f>-STOA!Q73</f>
        <v>0</v>
      </c>
      <c r="AC73">
        <f t="shared" si="3"/>
        <v>1.6206643574789208</v>
      </c>
      <c r="AD73">
        <f t="shared" si="4"/>
        <v>182.54573990148936</v>
      </c>
      <c r="AE73">
        <f>'IDT-1'!E73</f>
        <v>0</v>
      </c>
      <c r="AF73" s="24"/>
      <c r="AG73">
        <f t="shared" si="5"/>
        <v>182.54573990148936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0.58320000000000005</v>
      </c>
      <c r="E74">
        <f>GT_NG!S74</f>
        <v>2.0761788120024498</v>
      </c>
      <c r="F74">
        <f>GT_Spot!S74</f>
        <v>0</v>
      </c>
      <c r="G74">
        <f>PPCL_NG!S74</f>
        <v>44.78</v>
      </c>
      <c r="H74">
        <f>PPCL_Spot!S74</f>
        <v>0</v>
      </c>
      <c r="I74">
        <f>Bawana_NG!S74</f>
        <v>18.999111485222592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74.23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43.5</v>
      </c>
      <c r="AB74" s="75">
        <f>-STOA!Q74</f>
        <v>0</v>
      </c>
      <c r="AC74">
        <f t="shared" si="3"/>
        <v>1.6206827146155804</v>
      </c>
      <c r="AD74">
        <f t="shared" si="4"/>
        <v>182.54780758260947</v>
      </c>
      <c r="AE74">
        <f>'IDT-1'!E74</f>
        <v>0</v>
      </c>
      <c r="AF74" s="24"/>
      <c r="AG74">
        <f t="shared" si="5"/>
        <v>182.54780758260947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0.77760000000000007</v>
      </c>
      <c r="E75">
        <f>GT_NG!S75</f>
        <v>2.0761788120024498</v>
      </c>
      <c r="F75">
        <f>GT_Spot!S75</f>
        <v>0</v>
      </c>
      <c r="G75">
        <f>PPCL_NG!S75</f>
        <v>44.78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74.23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43.5</v>
      </c>
      <c r="AB75" s="75">
        <f>-STOA!Q75</f>
        <v>0</v>
      </c>
      <c r="AC75">
        <f t="shared" si="3"/>
        <v>1.6224012535456218</v>
      </c>
      <c r="AD75">
        <f t="shared" si="4"/>
        <v>182.74137755845683</v>
      </c>
      <c r="AE75">
        <f>'IDT-1'!E75</f>
        <v>0</v>
      </c>
      <c r="AF75" s="24"/>
      <c r="AG75">
        <f t="shared" si="5"/>
        <v>182.74137755845683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0.77760000000000007</v>
      </c>
      <c r="E76">
        <f>GT_NG!S76</f>
        <v>2.0761788120024498</v>
      </c>
      <c r="F76">
        <f>GT_Spot!S76</f>
        <v>0</v>
      </c>
      <c r="G76">
        <f>PPCL_NG!S76</f>
        <v>44.78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43.5</v>
      </c>
      <c r="AB76" s="75">
        <f>-STOA!Q76</f>
        <v>0</v>
      </c>
      <c r="AC76">
        <f t="shared" si="3"/>
        <v>1.6224012535456218</v>
      </c>
      <c r="AD76">
        <f t="shared" si="4"/>
        <v>182.74137755845683</v>
      </c>
      <c r="AE76">
        <f>'IDT-1'!E76</f>
        <v>0</v>
      </c>
      <c r="AF76" s="24"/>
      <c r="AG76">
        <f t="shared" si="5"/>
        <v>182.74137755845683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0.77760000000000007</v>
      </c>
      <c r="E77">
        <f>GT_NG!S77</f>
        <v>2.0761788120024498</v>
      </c>
      <c r="F77">
        <f>GT_Spot!S77</f>
        <v>0</v>
      </c>
      <c r="G77">
        <f>PPCL_NG!S77</f>
        <v>44.78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74.23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43.5</v>
      </c>
      <c r="AB77" s="75">
        <f>-STOA!Q77</f>
        <v>0</v>
      </c>
      <c r="AC77">
        <f t="shared" si="3"/>
        <v>1.6224012535456218</v>
      </c>
      <c r="AD77">
        <f t="shared" si="4"/>
        <v>182.74137755845683</v>
      </c>
      <c r="AE77">
        <f>'IDT-1'!E77</f>
        <v>0</v>
      </c>
      <c r="AF77" s="24"/>
      <c r="AG77">
        <f t="shared" si="5"/>
        <v>182.74137755845683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0.77760000000000007</v>
      </c>
      <c r="E78">
        <f>GT_NG!S78</f>
        <v>2.0761788120024498</v>
      </c>
      <c r="F78">
        <f>GT_Spot!S78</f>
        <v>0</v>
      </c>
      <c r="G78">
        <f>PPCL_NG!S78</f>
        <v>44.78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43.5</v>
      </c>
      <c r="AB78" s="75">
        <f>-STOA!Q78</f>
        <v>0</v>
      </c>
      <c r="AC78">
        <f t="shared" si="3"/>
        <v>1.6224012535456218</v>
      </c>
      <c r="AD78">
        <f t="shared" si="4"/>
        <v>182.74137755845683</v>
      </c>
      <c r="AE78">
        <f>'IDT-1'!E78</f>
        <v>0</v>
      </c>
      <c r="AF78" s="24"/>
      <c r="AG78">
        <f t="shared" si="5"/>
        <v>182.74137755845683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0.97199999999999998</v>
      </c>
      <c r="E79">
        <f>GT_NG!S79</f>
        <v>2.0761788120024498</v>
      </c>
      <c r="F79">
        <f>GT_Spot!S79</f>
        <v>0</v>
      </c>
      <c r="G79">
        <f>PPCL_NG!S79</f>
        <v>44.78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74.23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43.5</v>
      </c>
      <c r="AB79" s="75">
        <f>-STOA!Q79</f>
        <v>0</v>
      </c>
      <c r="AC79">
        <f t="shared" si="3"/>
        <v>1.6241119735456215</v>
      </c>
      <c r="AD79">
        <f t="shared" si="4"/>
        <v>182.93406683845683</v>
      </c>
      <c r="AE79">
        <f>'IDT-1'!E79</f>
        <v>0</v>
      </c>
      <c r="AF79" s="24"/>
      <c r="AG79">
        <f t="shared" si="5"/>
        <v>182.93406683845683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1.0935000000000001</v>
      </c>
      <c r="E80">
        <f>GT_NG!S80</f>
        <v>2.0761788120024498</v>
      </c>
      <c r="F80">
        <f>GT_Spot!S80</f>
        <v>0</v>
      </c>
      <c r="G80">
        <f>PPCL_NG!S80</f>
        <v>44.78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74.23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43.5</v>
      </c>
      <c r="AB80" s="75">
        <f>-STOA!Q80</f>
        <v>0</v>
      </c>
      <c r="AC80">
        <f t="shared" si="3"/>
        <v>1.6251811735456219</v>
      </c>
      <c r="AD80">
        <f t="shared" si="4"/>
        <v>183.05449763845684</v>
      </c>
      <c r="AE80">
        <f>'IDT-1'!E80</f>
        <v>0</v>
      </c>
      <c r="AF80" s="24"/>
      <c r="AG80">
        <f t="shared" si="5"/>
        <v>183.05449763845684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1.0935000000000001</v>
      </c>
      <c r="E81">
        <f>GT_NG!S81</f>
        <v>2.0761788120024498</v>
      </c>
      <c r="F81">
        <f>GT_Spot!S81</f>
        <v>0</v>
      </c>
      <c r="G81">
        <f>PPCL_NG!S81</f>
        <v>44.78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74.23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43.5</v>
      </c>
      <c r="AB81" s="75">
        <f>-STOA!Q81</f>
        <v>0</v>
      </c>
      <c r="AC81">
        <f t="shared" si="3"/>
        <v>1.6251811735456219</v>
      </c>
      <c r="AD81">
        <f t="shared" si="4"/>
        <v>183.05449763845684</v>
      </c>
      <c r="AE81">
        <f>'IDT-1'!E81</f>
        <v>0</v>
      </c>
      <c r="AF81" s="24"/>
      <c r="AG81">
        <f t="shared" si="5"/>
        <v>183.05449763845684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2.0775267538644471</v>
      </c>
      <c r="F82">
        <f>GT_Spot!S82</f>
        <v>0</v>
      </c>
      <c r="G82">
        <f>PPCL_NG!S82</f>
        <v>44.78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74.23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43.5</v>
      </c>
      <c r="AB82" s="75">
        <f>-STOA!Q82</f>
        <v>0</v>
      </c>
      <c r="AC82">
        <f t="shared" si="3"/>
        <v>1.6257490194340072</v>
      </c>
      <c r="AD82">
        <f t="shared" si="4"/>
        <v>183.11845773443042</v>
      </c>
      <c r="AE82">
        <f>'IDT-1'!E82</f>
        <v>0</v>
      </c>
      <c r="AF82" s="24"/>
      <c r="AG82">
        <f t="shared" si="5"/>
        <v>183.11845773443042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2.0775267538644471</v>
      </c>
      <c r="F83">
        <f>GT_Spot!S83</f>
        <v>0</v>
      </c>
      <c r="G83">
        <f>PPCL_NG!S83</f>
        <v>44.78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74.23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43.5</v>
      </c>
      <c r="AB83" s="75">
        <f>-STOA!Q83</f>
        <v>0</v>
      </c>
      <c r="AC83">
        <f t="shared" si="3"/>
        <v>1.6257490194340072</v>
      </c>
      <c r="AD83">
        <f t="shared" si="4"/>
        <v>183.11845773443042</v>
      </c>
      <c r="AE83">
        <f>'IDT-1'!E83</f>
        <v>0</v>
      </c>
      <c r="AF83" s="24"/>
      <c r="AG83">
        <f t="shared" si="5"/>
        <v>183.11845773443042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2.0775267538644471</v>
      </c>
      <c r="F84">
        <f>GT_Spot!S84</f>
        <v>0</v>
      </c>
      <c r="G84">
        <f>PPCL_NG!S84</f>
        <v>44.78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74.23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43.5</v>
      </c>
      <c r="AB84" s="75">
        <f>-STOA!Q84</f>
        <v>0</v>
      </c>
      <c r="AC84">
        <f t="shared" si="3"/>
        <v>1.6257490194340072</v>
      </c>
      <c r="AD84">
        <f t="shared" si="4"/>
        <v>183.11845773443042</v>
      </c>
      <c r="AE84">
        <f>'IDT-1'!E84</f>
        <v>0</v>
      </c>
      <c r="AF84" s="24"/>
      <c r="AG84">
        <f t="shared" si="5"/>
        <v>183.11845773443042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2.0775267538644471</v>
      </c>
      <c r="F85">
        <f>GT_Spot!S85</f>
        <v>0</v>
      </c>
      <c r="G85">
        <f>PPCL_NG!S85</f>
        <v>44.78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70.08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43.5</v>
      </c>
      <c r="AB85" s="75">
        <f>-STOA!Q85</f>
        <v>0</v>
      </c>
      <c r="AC85">
        <f t="shared" si="3"/>
        <v>1.5892290194340073</v>
      </c>
      <c r="AD85">
        <f t="shared" si="4"/>
        <v>179.00497773443044</v>
      </c>
      <c r="AE85">
        <f>'IDT-1'!E85</f>
        <v>0</v>
      </c>
      <c r="AF85" s="24"/>
      <c r="AG85">
        <f t="shared" si="5"/>
        <v>179.00497773443044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2.0775267538644471</v>
      </c>
      <c r="F86">
        <f>GT_Spot!S86</f>
        <v>0</v>
      </c>
      <c r="G86">
        <f>PPCL_NG!S86</f>
        <v>44.78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67.28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43.5</v>
      </c>
      <c r="AB86" s="75">
        <f>-STOA!Q86</f>
        <v>0</v>
      </c>
      <c r="AC86">
        <f t="shared" si="3"/>
        <v>1.5645890194340073</v>
      </c>
      <c r="AD86">
        <f t="shared" si="4"/>
        <v>176.22961773443043</v>
      </c>
      <c r="AE86">
        <f>'IDT-1'!E86</f>
        <v>0</v>
      </c>
      <c r="AF86" s="24"/>
      <c r="AG86">
        <f t="shared" si="5"/>
        <v>176.22961773443043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2.0775267538644471</v>
      </c>
      <c r="F87">
        <f>GT_Spot!S87</f>
        <v>0</v>
      </c>
      <c r="G87">
        <f>PPCL_NG!S87</f>
        <v>44.78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64.47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43.5</v>
      </c>
      <c r="AB87" s="75">
        <f>-STOA!Q87</f>
        <v>0</v>
      </c>
      <c r="AC87">
        <f t="shared" si="3"/>
        <v>1.5398610194340072</v>
      </c>
      <c r="AD87">
        <f t="shared" si="4"/>
        <v>173.44434573443044</v>
      </c>
      <c r="AE87">
        <f>'IDT-1'!E87</f>
        <v>0</v>
      </c>
      <c r="AF87" s="24"/>
      <c r="AG87">
        <f t="shared" si="5"/>
        <v>173.44434573443044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2.0775267538644471</v>
      </c>
      <c r="F88">
        <f>GT_Spot!S88</f>
        <v>0</v>
      </c>
      <c r="G88">
        <f>PPCL_NG!S88</f>
        <v>44.78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62.35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43.5</v>
      </c>
      <c r="AB88" s="75">
        <f>-STOA!Q88</f>
        <v>0</v>
      </c>
      <c r="AC88">
        <f t="shared" si="3"/>
        <v>1.5212050194340072</v>
      </c>
      <c r="AD88">
        <f t="shared" si="4"/>
        <v>171.34300173443043</v>
      </c>
      <c r="AE88">
        <f>'IDT-1'!E88</f>
        <v>0</v>
      </c>
      <c r="AF88" s="24"/>
      <c r="AG88">
        <f t="shared" si="5"/>
        <v>171.34300173443043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2.0775267538644471</v>
      </c>
      <c r="F89">
        <f>GT_Spot!S89</f>
        <v>0</v>
      </c>
      <c r="G89">
        <f>PPCL_NG!S89</f>
        <v>44.78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61.77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43.5</v>
      </c>
      <c r="AB89" s="75">
        <f>-STOA!Q89</f>
        <v>0</v>
      </c>
      <c r="AC89">
        <f t="shared" si="3"/>
        <v>1.5161010194340072</v>
      </c>
      <c r="AD89">
        <f t="shared" si="4"/>
        <v>170.76810573443043</v>
      </c>
      <c r="AE89">
        <f>'IDT-1'!E89</f>
        <v>0</v>
      </c>
      <c r="AF89" s="24"/>
      <c r="AG89">
        <f t="shared" si="5"/>
        <v>170.76810573443043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1.0935000000000001</v>
      </c>
      <c r="E90">
        <f>GT_NG!S90</f>
        <v>2.0775267538644471</v>
      </c>
      <c r="F90">
        <f>GT_Spot!S90</f>
        <v>0</v>
      </c>
      <c r="G90">
        <f>PPCL_NG!S90</f>
        <v>44.78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58.96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43.5</v>
      </c>
      <c r="AB90" s="75">
        <f>-STOA!Q90</f>
        <v>0</v>
      </c>
      <c r="AC90">
        <f t="shared" si="3"/>
        <v>1.4908170354340073</v>
      </c>
      <c r="AD90">
        <f t="shared" si="4"/>
        <v>167.92020971843044</v>
      </c>
      <c r="AE90">
        <f>'IDT-1'!E90</f>
        <v>0</v>
      </c>
      <c r="AF90" s="24"/>
      <c r="AG90">
        <f t="shared" si="5"/>
        <v>167.92020971843044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1.0935000000000001</v>
      </c>
      <c r="E91">
        <f>GT_NG!S91</f>
        <v>2.0775267538644471</v>
      </c>
      <c r="F91">
        <f>GT_Spot!S91</f>
        <v>0</v>
      </c>
      <c r="G91">
        <f>PPCL_NG!S91</f>
        <v>44.78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56.93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43.5</v>
      </c>
      <c r="AB91" s="75">
        <f>-STOA!Q91</f>
        <v>0</v>
      </c>
      <c r="AC91">
        <f t="shared" si="3"/>
        <v>1.4729530354340072</v>
      </c>
      <c r="AD91">
        <f t="shared" si="4"/>
        <v>165.90807371843044</v>
      </c>
      <c r="AE91">
        <f>'IDT-1'!E91</f>
        <v>0</v>
      </c>
      <c r="AF91" s="24"/>
      <c r="AG91">
        <f t="shared" si="5"/>
        <v>165.90807371843044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1.0935000000000001</v>
      </c>
      <c r="E92">
        <f>GT_NG!S92</f>
        <v>2.0775267538644471</v>
      </c>
      <c r="F92">
        <f>GT_Spot!S92</f>
        <v>0</v>
      </c>
      <c r="G92">
        <f>PPCL_NG!S92</f>
        <v>44.78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56.93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43.5</v>
      </c>
      <c r="AB92" s="75">
        <f>-STOA!Q92</f>
        <v>0</v>
      </c>
      <c r="AC92">
        <f t="shared" si="3"/>
        <v>1.4729530354340072</v>
      </c>
      <c r="AD92">
        <f t="shared" si="4"/>
        <v>165.90807371843044</v>
      </c>
      <c r="AE92">
        <f>'IDT-1'!E92</f>
        <v>0</v>
      </c>
      <c r="AF92" s="24"/>
      <c r="AG92">
        <f t="shared" si="5"/>
        <v>165.90807371843044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1.0935000000000001</v>
      </c>
      <c r="E93">
        <f>GT_NG!S93</f>
        <v>2.0775267538644471</v>
      </c>
      <c r="F93">
        <f>GT_Spot!S93</f>
        <v>0</v>
      </c>
      <c r="G93">
        <f>PPCL_NG!S93</f>
        <v>44.78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56.06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43.5</v>
      </c>
      <c r="AB93" s="75">
        <f>-STOA!Q93</f>
        <v>0</v>
      </c>
      <c r="AC93">
        <f t="shared" si="3"/>
        <v>1.4652970354340074</v>
      </c>
      <c r="AD93">
        <f t="shared" si="4"/>
        <v>165.04572971843044</v>
      </c>
      <c r="AE93">
        <f>'IDT-1'!E93</f>
        <v>0</v>
      </c>
      <c r="AF93" s="24"/>
      <c r="AG93">
        <f t="shared" si="5"/>
        <v>165.04572971843044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1.0935000000000001</v>
      </c>
      <c r="E94">
        <f>GT_NG!S94</f>
        <v>2.0775267538644471</v>
      </c>
      <c r="F94">
        <f>GT_Spot!S94</f>
        <v>0</v>
      </c>
      <c r="G94">
        <f>PPCL_NG!S94</f>
        <v>44.78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55.1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43.5</v>
      </c>
      <c r="AB94" s="75">
        <f>-STOA!Q94</f>
        <v>0</v>
      </c>
      <c r="AC94">
        <f t="shared" si="3"/>
        <v>1.4568490354340073</v>
      </c>
      <c r="AD94">
        <f t="shared" si="4"/>
        <v>164.09417771843044</v>
      </c>
      <c r="AE94">
        <f>'IDT-1'!E94</f>
        <v>0</v>
      </c>
      <c r="AF94" s="24"/>
      <c r="AG94">
        <f t="shared" si="5"/>
        <v>164.09417771843044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1.0935000000000001</v>
      </c>
      <c r="E95">
        <f>GT_NG!S95</f>
        <v>2.0775267538644471</v>
      </c>
      <c r="F95">
        <f>GT_Spot!S95</f>
        <v>0</v>
      </c>
      <c r="G95">
        <f>PPCL_NG!S95</f>
        <v>44.78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54.32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43.5</v>
      </c>
      <c r="AB95" s="75">
        <f>-STOA!Q95</f>
        <v>0</v>
      </c>
      <c r="AC95">
        <f t="shared" si="3"/>
        <v>1.4499850354340071</v>
      </c>
      <c r="AD95">
        <f t="shared" si="4"/>
        <v>163.32104171843045</v>
      </c>
      <c r="AE95">
        <f>'IDT-1'!E95</f>
        <v>0</v>
      </c>
      <c r="AF95" s="24"/>
      <c r="AG95">
        <f t="shared" si="5"/>
        <v>163.32104171843045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1.0935000000000001</v>
      </c>
      <c r="E96">
        <f>GT_NG!S96</f>
        <v>2.0775267538644471</v>
      </c>
      <c r="F96">
        <f>GT_Spot!S96</f>
        <v>0</v>
      </c>
      <c r="G96">
        <f>PPCL_NG!S96</f>
        <v>44.78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52.68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43.5</v>
      </c>
      <c r="AB96" s="75">
        <f>-STOA!Q96</f>
        <v>0</v>
      </c>
      <c r="AC96">
        <f t="shared" si="3"/>
        <v>1.4355530354340074</v>
      </c>
      <c r="AD96">
        <f t="shared" si="4"/>
        <v>161.69547371843046</v>
      </c>
      <c r="AE96">
        <f>'IDT-1'!E96</f>
        <v>0</v>
      </c>
      <c r="AF96" s="24"/>
      <c r="AG96">
        <f t="shared" si="5"/>
        <v>161.69547371843046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1.0935000000000001</v>
      </c>
      <c r="E97">
        <f>GT_NG!S97</f>
        <v>2.0775267538644471</v>
      </c>
      <c r="F97">
        <f>GT_Spot!S97</f>
        <v>0</v>
      </c>
      <c r="G97">
        <f>PPCL_NG!S97</f>
        <v>44.78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51.62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43.5</v>
      </c>
      <c r="AB97" s="75">
        <f>-STOA!Q97</f>
        <v>0</v>
      </c>
      <c r="AC97">
        <f t="shared" si="3"/>
        <v>1.4262250354340074</v>
      </c>
      <c r="AD97">
        <f t="shared" si="4"/>
        <v>160.64480171843044</v>
      </c>
      <c r="AE97">
        <f>'IDT-1'!E97</f>
        <v>0</v>
      </c>
      <c r="AF97" s="24"/>
      <c r="AG97">
        <f t="shared" si="5"/>
        <v>160.64480171843044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1.0935000000000001</v>
      </c>
      <c r="E98">
        <f>GT_NG!S98</f>
        <v>2.0775267538644471</v>
      </c>
      <c r="F98">
        <f>GT_Spot!S98</f>
        <v>0</v>
      </c>
      <c r="G98">
        <f>PPCL_NG!S98</f>
        <v>44.78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49.68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43.5</v>
      </c>
      <c r="AB98" s="75">
        <f>-STOA!Q98</f>
        <v>0</v>
      </c>
      <c r="AC98">
        <f t="shared" si="3"/>
        <v>1.4091530354340074</v>
      </c>
      <c r="AD98">
        <f t="shared" si="4"/>
        <v>158.72187371843046</v>
      </c>
      <c r="AE98">
        <f>'IDT-1'!E98</f>
        <v>0</v>
      </c>
      <c r="AF98" s="24"/>
      <c r="AG98">
        <f t="shared" si="5"/>
        <v>158.72187371843046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4.98570119408853E-2</v>
      </c>
      <c r="F99">
        <f t="shared" si="6"/>
        <v>0</v>
      </c>
      <c r="G99">
        <f t="shared" si="6"/>
        <v>1.0969749493581062</v>
      </c>
      <c r="H99">
        <f t="shared" si="6"/>
        <v>0</v>
      </c>
      <c r="I99">
        <f t="shared" si="6"/>
        <v>0.46516661135828413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1.3300450000000001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1.2373600000000007</v>
      </c>
      <c r="AB99" s="75">
        <f t="shared" si="6"/>
        <v>0</v>
      </c>
      <c r="AC99">
        <f t="shared" si="6"/>
        <v>3.6956441787384026E-2</v>
      </c>
      <c r="AD99">
        <f t="shared" si="6"/>
        <v>4.1626392158698913</v>
      </c>
      <c r="AE99">
        <f t="shared" si="6"/>
        <v>0</v>
      </c>
      <c r="AG99">
        <f t="shared" si="6"/>
        <v>4.1626392158698913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9.34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0.15092</v>
      </c>
      <c r="AD3">
        <f>SUM(B3:AB3,AI3:AR3)-AC3</f>
        <v>16.999079999999999</v>
      </c>
      <c r="AE3">
        <f>'IDT-1'!D3</f>
        <v>0</v>
      </c>
      <c r="AF3" s="24"/>
      <c r="AG3">
        <f>SUM(AD3:AF3)</f>
        <v>16.999079999999999</v>
      </c>
      <c r="AI3" s="34">
        <f>PXIL!L3</f>
        <v>0</v>
      </c>
      <c r="AJ3" s="34">
        <f>PXIL!R3</f>
        <v>0</v>
      </c>
      <c r="AK3" s="34">
        <f>RTM_IEX!L3</f>
        <v>2.81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9.34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0.14748800000000001</v>
      </c>
      <c r="AD4">
        <f t="shared" ref="AD4:AD67" si="1">SUM(B4:AB4,AI4:AR4)-AC4</f>
        <v>16.612511999999999</v>
      </c>
      <c r="AE4">
        <f>'IDT-1'!D4</f>
        <v>0</v>
      </c>
      <c r="AF4" s="24"/>
      <c r="AG4">
        <f t="shared" ref="AG4:AG67" si="2">SUM(AD4:AF4)</f>
        <v>16.612511999999999</v>
      </c>
      <c r="AI4" s="34">
        <f>PXIL!L4</f>
        <v>0</v>
      </c>
      <c r="AJ4" s="34">
        <f>PXIL!R4</f>
        <v>0</v>
      </c>
      <c r="AK4" s="34">
        <f>RTM_IEX!L4</f>
        <v>2.42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9.34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0.14546400000000001</v>
      </c>
      <c r="AD5">
        <f t="shared" si="1"/>
        <v>16.384536000000001</v>
      </c>
      <c r="AE5">
        <f>'IDT-1'!D5</f>
        <v>0</v>
      </c>
      <c r="AF5" s="24"/>
      <c r="AG5">
        <f t="shared" si="2"/>
        <v>16.384536000000001</v>
      </c>
      <c r="AI5" s="34">
        <f>PXIL!L5</f>
        <v>0</v>
      </c>
      <c r="AJ5" s="34">
        <f>PXIL!R5</f>
        <v>0</v>
      </c>
      <c r="AK5" s="34">
        <f>RTM_IEX!L5</f>
        <v>2.19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0.145728</v>
      </c>
      <c r="AD6">
        <f t="shared" si="1"/>
        <v>16.414272</v>
      </c>
      <c r="AE6">
        <f>'IDT-1'!D6</f>
        <v>0</v>
      </c>
      <c r="AF6" s="24"/>
      <c r="AG6">
        <f t="shared" si="2"/>
        <v>16.414272</v>
      </c>
      <c r="AI6" s="34">
        <f>PXIL!L6</f>
        <v>0</v>
      </c>
      <c r="AJ6" s="34">
        <f>PXIL!R6</f>
        <v>0</v>
      </c>
      <c r="AK6" s="34">
        <f>RTM_IEX!L6</f>
        <v>2.2200000000000002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0.145728</v>
      </c>
      <c r="AD7">
        <f t="shared" si="1"/>
        <v>16.414272</v>
      </c>
      <c r="AE7">
        <f>'IDT-1'!D7</f>
        <v>0</v>
      </c>
      <c r="AF7" s="24"/>
      <c r="AG7">
        <f t="shared" si="2"/>
        <v>16.414272</v>
      </c>
      <c r="AI7" s="34">
        <f>PXIL!L7</f>
        <v>0</v>
      </c>
      <c r="AJ7" s="34">
        <f>PXIL!R7</f>
        <v>0</v>
      </c>
      <c r="AK7" s="34">
        <f>RTM_IEX!L7</f>
        <v>2.2200000000000002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0.143176</v>
      </c>
      <c r="AD8">
        <f t="shared" si="1"/>
        <v>16.126823999999999</v>
      </c>
      <c r="AE8">
        <f>'IDT-1'!D8</f>
        <v>0</v>
      </c>
      <c r="AF8" s="24"/>
      <c r="AG8">
        <f t="shared" si="2"/>
        <v>16.126823999999999</v>
      </c>
      <c r="AI8" s="34">
        <f>PXIL!L8</f>
        <v>0</v>
      </c>
      <c r="AJ8" s="34">
        <f>PXIL!R8</f>
        <v>0</v>
      </c>
      <c r="AK8" s="34">
        <f>RTM_IEX!L8</f>
        <v>1.93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0.14238400000000001</v>
      </c>
      <c r="AD9">
        <f t="shared" si="1"/>
        <v>16.037616</v>
      </c>
      <c r="AE9">
        <f>'IDT-1'!D9</f>
        <v>0</v>
      </c>
      <c r="AF9" s="24"/>
      <c r="AG9">
        <f t="shared" si="2"/>
        <v>16.037616</v>
      </c>
      <c r="AI9" s="34">
        <f>PXIL!L9</f>
        <v>0</v>
      </c>
      <c r="AJ9" s="34">
        <f>PXIL!R9</f>
        <v>0</v>
      </c>
      <c r="AK9" s="34">
        <f>RTM_IEX!L9</f>
        <v>1.84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4.9997661803217346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0.14062194238683129</v>
      </c>
      <c r="AD10">
        <f t="shared" si="1"/>
        <v>15.839144237934905</v>
      </c>
      <c r="AE10">
        <f>'IDT-1'!D10</f>
        <v>0</v>
      </c>
      <c r="AF10" s="24"/>
      <c r="AG10">
        <f t="shared" si="2"/>
        <v>15.839144237934905</v>
      </c>
      <c r="AI10" s="34">
        <f>PXIL!L10</f>
        <v>0</v>
      </c>
      <c r="AJ10" s="34">
        <f>PXIL!R10</f>
        <v>0</v>
      </c>
      <c r="AK10" s="34">
        <f>RTM_IEX!L10</f>
        <v>1.64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4.9997716582180196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0.13806999059231859</v>
      </c>
      <c r="AD11">
        <f t="shared" si="1"/>
        <v>15.5517016676257</v>
      </c>
      <c r="AE11">
        <f>'IDT-1'!D11</f>
        <v>0</v>
      </c>
      <c r="AF11" s="24"/>
      <c r="AG11">
        <f t="shared" si="2"/>
        <v>15.5517016676257</v>
      </c>
      <c r="AI11" s="34">
        <f>PXIL!L11</f>
        <v>0</v>
      </c>
      <c r="AJ11" s="34">
        <f>PXIL!R11</f>
        <v>0</v>
      </c>
      <c r="AK11" s="34">
        <f>RTM_IEX!L11</f>
        <v>1.35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4.9997716582180196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0.1372779905923186</v>
      </c>
      <c r="AD12">
        <f t="shared" si="1"/>
        <v>15.462493667625701</v>
      </c>
      <c r="AE12">
        <f>'IDT-1'!D12</f>
        <v>0</v>
      </c>
      <c r="AF12" s="24"/>
      <c r="AG12">
        <f t="shared" si="2"/>
        <v>15.462493667625701</v>
      </c>
      <c r="AI12" s="34">
        <f>PXIL!L12</f>
        <v>0</v>
      </c>
      <c r="AJ12" s="34">
        <f>PXIL!R12</f>
        <v>0</v>
      </c>
      <c r="AK12" s="34">
        <f>RTM_IEX!L12</f>
        <v>1.26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0.13552</v>
      </c>
      <c r="AD13">
        <f t="shared" si="1"/>
        <v>15.264480000000001</v>
      </c>
      <c r="AE13">
        <f>'IDT-1'!D13</f>
        <v>0</v>
      </c>
      <c r="AF13" s="24"/>
      <c r="AG13">
        <f t="shared" si="2"/>
        <v>15.264480000000001</v>
      </c>
      <c r="AI13" s="34">
        <f>PXIL!L13</f>
        <v>0</v>
      </c>
      <c r="AJ13" s="34">
        <f>PXIL!R13</f>
        <v>0</v>
      </c>
      <c r="AK13" s="34">
        <f>RTM_IEX!L13</f>
        <v>1.06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4.9997686149289651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0.1355179638113749</v>
      </c>
      <c r="AD14">
        <f t="shared" si="1"/>
        <v>15.264250651117589</v>
      </c>
      <c r="AE14">
        <f>'IDT-1'!D14</f>
        <v>0</v>
      </c>
      <c r="AF14" s="24"/>
      <c r="AG14">
        <f t="shared" si="2"/>
        <v>15.264250651117589</v>
      </c>
      <c r="AI14" s="34">
        <f>PXIL!L14</f>
        <v>0</v>
      </c>
      <c r="AJ14" s="34">
        <f>PXIL!R14</f>
        <v>0</v>
      </c>
      <c r="AK14" s="34">
        <f>RTM_IEX!L14</f>
        <v>1.06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4.9997686149289651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0.13472596381137489</v>
      </c>
      <c r="AD15">
        <f t="shared" si="1"/>
        <v>15.17504265111759</v>
      </c>
      <c r="AE15">
        <f>'IDT-1'!D15</f>
        <v>0</v>
      </c>
      <c r="AF15" s="24"/>
      <c r="AG15">
        <f t="shared" si="2"/>
        <v>15.17504265111759</v>
      </c>
      <c r="AI15" s="34">
        <f>PXIL!L15</f>
        <v>0</v>
      </c>
      <c r="AJ15" s="34">
        <f>PXIL!R15</f>
        <v>0</v>
      </c>
      <c r="AK15" s="34">
        <f>RTM_IEX!L15</f>
        <v>0.97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4.9997686149289651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0.13472596381137489</v>
      </c>
      <c r="AD16">
        <f t="shared" si="1"/>
        <v>15.17504265111759</v>
      </c>
      <c r="AE16">
        <f>'IDT-1'!D16</f>
        <v>0</v>
      </c>
      <c r="AF16" s="24"/>
      <c r="AG16">
        <f t="shared" si="2"/>
        <v>15.17504265111759</v>
      </c>
      <c r="AI16" s="34">
        <f>PXIL!L16</f>
        <v>0</v>
      </c>
      <c r="AJ16" s="34">
        <f>PXIL!R16</f>
        <v>0</v>
      </c>
      <c r="AK16" s="34">
        <f>RTM_IEX!L16</f>
        <v>0.97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4.9997686149289651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0.13472596381137489</v>
      </c>
      <c r="AD17">
        <f t="shared" si="1"/>
        <v>15.17504265111759</v>
      </c>
      <c r="AE17">
        <f>'IDT-1'!D17</f>
        <v>0</v>
      </c>
      <c r="AF17" s="24"/>
      <c r="AG17">
        <f t="shared" si="2"/>
        <v>15.17504265111759</v>
      </c>
      <c r="AI17" s="34">
        <f>PXIL!L17</f>
        <v>0</v>
      </c>
      <c r="AJ17" s="34">
        <f>PXIL!R17</f>
        <v>0</v>
      </c>
      <c r="AK17" s="34">
        <f>RTM_IEX!L17</f>
        <v>0.97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4.9997686149289651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0.13472596381137489</v>
      </c>
      <c r="AD18">
        <f t="shared" si="1"/>
        <v>15.17504265111759</v>
      </c>
      <c r="AE18">
        <f>'IDT-1'!D18</f>
        <v>0</v>
      </c>
      <c r="AF18" s="24"/>
      <c r="AG18">
        <f t="shared" si="2"/>
        <v>15.17504265111759</v>
      </c>
      <c r="AI18" s="34">
        <f>PXIL!L18</f>
        <v>0</v>
      </c>
      <c r="AJ18" s="34">
        <f>PXIL!R18</f>
        <v>0</v>
      </c>
      <c r="AK18" s="34">
        <f>RTM_IEX!L18</f>
        <v>0.97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9.34</v>
      </c>
      <c r="H19">
        <f>PPCL_Spot!R19</f>
        <v>0</v>
      </c>
      <c r="I19">
        <f>Bawana_NG!R19</f>
        <v>4.9997686149289651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0.13472596381137489</v>
      </c>
      <c r="AD19">
        <f t="shared" si="1"/>
        <v>15.17504265111759</v>
      </c>
      <c r="AE19">
        <f>'IDT-1'!D19</f>
        <v>0</v>
      </c>
      <c r="AF19" s="24"/>
      <c r="AG19">
        <f t="shared" si="2"/>
        <v>15.17504265111759</v>
      </c>
      <c r="AI19" s="34">
        <f>PXIL!L19</f>
        <v>0</v>
      </c>
      <c r="AJ19" s="34">
        <f>PXIL!R19</f>
        <v>0</v>
      </c>
      <c r="AK19" s="34">
        <f>RTM_IEX!L19</f>
        <v>0.97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9.34</v>
      </c>
      <c r="H20">
        <f>PPCL_Spot!R20</f>
        <v>0</v>
      </c>
      <c r="I20">
        <f>Bawana_NG!R20</f>
        <v>4.9997686149289651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0.13472596381137489</v>
      </c>
      <c r="AD20">
        <f t="shared" si="1"/>
        <v>15.17504265111759</v>
      </c>
      <c r="AE20">
        <f>'IDT-1'!D20</f>
        <v>0</v>
      </c>
      <c r="AF20" s="24"/>
      <c r="AG20">
        <f t="shared" si="2"/>
        <v>15.17504265111759</v>
      </c>
      <c r="AI20" s="34">
        <f>PXIL!L20</f>
        <v>0</v>
      </c>
      <c r="AJ20" s="34">
        <f>PXIL!R20</f>
        <v>0</v>
      </c>
      <c r="AK20" s="34">
        <f>RTM_IEX!L20</f>
        <v>0.97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9.34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0.13472596381137489</v>
      </c>
      <c r="AD21">
        <f t="shared" si="1"/>
        <v>15.17504265111759</v>
      </c>
      <c r="AE21">
        <f>'IDT-1'!D21</f>
        <v>0</v>
      </c>
      <c r="AF21" s="24"/>
      <c r="AG21">
        <f t="shared" si="2"/>
        <v>15.17504265111759</v>
      </c>
      <c r="AI21" s="34">
        <f>PXIL!L21</f>
        <v>0</v>
      </c>
      <c r="AJ21" s="34">
        <f>PXIL!R21</f>
        <v>0</v>
      </c>
      <c r="AK21" s="34">
        <f>RTM_IEX!L21</f>
        <v>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9.34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0.13472596381137489</v>
      </c>
      <c r="AD22">
        <f t="shared" si="1"/>
        <v>15.17504265111759</v>
      </c>
      <c r="AE22">
        <f>'IDT-1'!D22</f>
        <v>0</v>
      </c>
      <c r="AF22" s="24"/>
      <c r="AG22">
        <f t="shared" si="2"/>
        <v>15.17504265111759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9.4193922972711448</v>
      </c>
      <c r="H23">
        <f>PPCL_Spot!R23</f>
        <v>0</v>
      </c>
      <c r="I23">
        <f>Bawana_NG!R23</f>
        <v>4.9997686149289651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0.13542461602736094</v>
      </c>
      <c r="AD23">
        <f t="shared" si="1"/>
        <v>15.253736296172749</v>
      </c>
      <c r="AE23">
        <f>'IDT-1'!D23</f>
        <v>0</v>
      </c>
      <c r="AF23" s="24"/>
      <c r="AG23">
        <f t="shared" si="2"/>
        <v>15.253736296172749</v>
      </c>
      <c r="AI23" s="34">
        <f>PXIL!L23</f>
        <v>0</v>
      </c>
      <c r="AJ23" s="34">
        <f>PXIL!R23</f>
        <v>0</v>
      </c>
      <c r="AK23" s="34">
        <f>RTM_IEX!L23</f>
        <v>0.97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9.4193922972711448</v>
      </c>
      <c r="H24">
        <f>PPCL_Spot!R24</f>
        <v>0</v>
      </c>
      <c r="I24">
        <f>Bawana_NG!R24</f>
        <v>4.9997686149289651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0.13542461602736094</v>
      </c>
      <c r="AD24">
        <f t="shared" si="1"/>
        <v>15.253736296172749</v>
      </c>
      <c r="AE24">
        <f>'IDT-1'!D24</f>
        <v>0</v>
      </c>
      <c r="AF24" s="24"/>
      <c r="AG24">
        <f t="shared" si="2"/>
        <v>15.253736296172749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9.4193922972711448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0.1379786522159861</v>
      </c>
      <c r="AD25">
        <f t="shared" si="1"/>
        <v>15.541413645055158</v>
      </c>
      <c r="AE25">
        <f>'IDT-1'!D25</f>
        <v>0</v>
      </c>
      <c r="AF25" s="24"/>
      <c r="AG25">
        <f t="shared" si="2"/>
        <v>15.541413645055158</v>
      </c>
      <c r="AI25" s="34">
        <f>PXIL!L25</f>
        <v>0</v>
      </c>
      <c r="AJ25" s="34">
        <f>PXIL!R25</f>
        <v>0</v>
      </c>
      <c r="AK25" s="34">
        <f>RTM_IEX!L25</f>
        <v>1.26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9.4193922972711448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0.13964864280830463</v>
      </c>
      <c r="AD26">
        <f t="shared" si="1"/>
        <v>15.729515312680858</v>
      </c>
      <c r="AE26">
        <f>'IDT-1'!D26</f>
        <v>0</v>
      </c>
      <c r="AF26" s="24"/>
      <c r="AG26">
        <f t="shared" si="2"/>
        <v>15.729515312680858</v>
      </c>
      <c r="AI26" s="34">
        <f>PXIL!L26</f>
        <v>0</v>
      </c>
      <c r="AJ26" s="34">
        <f>PXIL!R26</f>
        <v>0</v>
      </c>
      <c r="AK26" s="34">
        <f>RTM_IEX!L26</f>
        <v>1.45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9.4193922972711448</v>
      </c>
      <c r="H27">
        <f>PPCL_Spot!R27</f>
        <v>0</v>
      </c>
      <c r="I27">
        <f>Bawana_NG!R27</f>
        <v>4.9997661803217346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0.14220059460281734</v>
      </c>
      <c r="AD27">
        <f t="shared" si="1"/>
        <v>16.016957882990063</v>
      </c>
      <c r="AE27">
        <f>'IDT-1'!D27</f>
        <v>0</v>
      </c>
      <c r="AF27" s="24"/>
      <c r="AG27">
        <f t="shared" si="2"/>
        <v>16.016957882990063</v>
      </c>
      <c r="AI27" s="34">
        <f>PXIL!L27</f>
        <v>0</v>
      </c>
      <c r="AJ27" s="34">
        <f>PXIL!R27</f>
        <v>0</v>
      </c>
      <c r="AK27" s="34">
        <f>RTM_IEX!L27</f>
        <v>1.74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9.4193922972711448</v>
      </c>
      <c r="H28">
        <f>PPCL_Spot!R28</f>
        <v>0</v>
      </c>
      <c r="I28">
        <f>Bawana_NG!R28</f>
        <v>4.9997661803217346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0.14563259460281736</v>
      </c>
      <c r="AD28">
        <f t="shared" si="1"/>
        <v>16.403525882990063</v>
      </c>
      <c r="AE28">
        <f>'IDT-1'!D28</f>
        <v>0</v>
      </c>
      <c r="AF28" s="24"/>
      <c r="AG28">
        <f t="shared" si="2"/>
        <v>16.403525882990063</v>
      </c>
      <c r="AI28" s="34">
        <f>PXIL!L28</f>
        <v>0</v>
      </c>
      <c r="AJ28" s="34">
        <f>PXIL!R28</f>
        <v>0</v>
      </c>
      <c r="AK28" s="34">
        <f>RTM_IEX!L28</f>
        <v>2.13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9.4193922972711448</v>
      </c>
      <c r="H29">
        <f>PPCL_Spot!R29</f>
        <v>0</v>
      </c>
      <c r="I29">
        <f>Bawana_NG!R29</f>
        <v>4.9997661803217346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0.14818459460281735</v>
      </c>
      <c r="AD29">
        <f t="shared" si="1"/>
        <v>16.690973882990061</v>
      </c>
      <c r="AE29">
        <f>'IDT-1'!D29</f>
        <v>0</v>
      </c>
      <c r="AF29" s="24"/>
      <c r="AG29">
        <f t="shared" si="2"/>
        <v>16.690973882990061</v>
      </c>
      <c r="AI29" s="34">
        <f>PXIL!L29</f>
        <v>0</v>
      </c>
      <c r="AJ29" s="34">
        <f>PXIL!R29</f>
        <v>0</v>
      </c>
      <c r="AK29" s="34">
        <f>RTM_IEX!L29</f>
        <v>2.3199999999999998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9.4193922972711448</v>
      </c>
      <c r="H30">
        <f>PPCL_Spot!R30</f>
        <v>0</v>
      </c>
      <c r="I30">
        <f>Bawana_NG!R30</f>
        <v>4.9997661803217346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0.15012059460281738</v>
      </c>
      <c r="AD30">
        <f t="shared" si="1"/>
        <v>16.909037882990063</v>
      </c>
      <c r="AE30">
        <f>'IDT-1'!D30</f>
        <v>0</v>
      </c>
      <c r="AF30" s="24"/>
      <c r="AG30">
        <f t="shared" si="2"/>
        <v>16.909037882990063</v>
      </c>
      <c r="AI30" s="34">
        <f>PXIL!L30</f>
        <v>0</v>
      </c>
      <c r="AJ30" s="34">
        <f>PXIL!R30</f>
        <v>0</v>
      </c>
      <c r="AK30" s="34">
        <f>RTM_IEX!L30</f>
        <v>2.13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9.4193922972711448</v>
      </c>
      <c r="H31">
        <f>PPCL_Spot!R31</f>
        <v>0</v>
      </c>
      <c r="I31">
        <f>Bawana_NG!R31</f>
        <v>5.0002363284019475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0.86</v>
      </c>
      <c r="AB31" s="75">
        <f>-STOA!R31</f>
        <v>0</v>
      </c>
      <c r="AC31">
        <f t="shared" si="0"/>
        <v>0.15320473190592321</v>
      </c>
      <c r="AD31">
        <f t="shared" si="1"/>
        <v>17.256423893767167</v>
      </c>
      <c r="AE31">
        <f>'IDT-1'!D31</f>
        <v>0</v>
      </c>
      <c r="AF31" s="24"/>
      <c r="AG31">
        <f t="shared" si="2"/>
        <v>17.256423893767167</v>
      </c>
      <c r="AI31" s="34">
        <f>PXIL!L31</f>
        <v>0</v>
      </c>
      <c r="AJ31" s="34">
        <f>PXIL!R31</f>
        <v>0</v>
      </c>
      <c r="AK31" s="34">
        <f>RTM_IEX!L31</f>
        <v>2.13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9.4193922972711448</v>
      </c>
      <c r="H32">
        <f>PPCL_Spot!R32</f>
        <v>0</v>
      </c>
      <c r="I32">
        <f>Bawana_NG!R32</f>
        <v>5.0002363284019475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1.26</v>
      </c>
      <c r="AB32" s="75">
        <f>-STOA!R32</f>
        <v>0</v>
      </c>
      <c r="AC32">
        <f t="shared" si="0"/>
        <v>0.15672473190592323</v>
      </c>
      <c r="AD32">
        <f t="shared" si="1"/>
        <v>17.652903893767167</v>
      </c>
      <c r="AE32">
        <f>'IDT-1'!D32</f>
        <v>0</v>
      </c>
      <c r="AF32" s="24"/>
      <c r="AG32">
        <f t="shared" si="2"/>
        <v>17.652903893767167</v>
      </c>
      <c r="AI32" s="34">
        <f>PXIL!L32</f>
        <v>0</v>
      </c>
      <c r="AJ32" s="34">
        <f>PXIL!R32</f>
        <v>0</v>
      </c>
      <c r="AK32" s="34">
        <f>RTM_IEX!L32</f>
        <v>2.13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9.4193922972711448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1.59</v>
      </c>
      <c r="AB33" s="75">
        <f>-STOA!R33</f>
        <v>0</v>
      </c>
      <c r="AC33">
        <f t="shared" si="0"/>
        <v>0.1596266522159861</v>
      </c>
      <c r="AD33">
        <f t="shared" si="1"/>
        <v>17.979765645055156</v>
      </c>
      <c r="AE33">
        <f>'IDT-1'!D33</f>
        <v>0</v>
      </c>
      <c r="AF33" s="24"/>
      <c r="AG33">
        <f t="shared" si="2"/>
        <v>17.979765645055156</v>
      </c>
      <c r="AI33" s="34">
        <f>PXIL!L33</f>
        <v>0</v>
      </c>
      <c r="AJ33" s="34">
        <f>PXIL!R33</f>
        <v>0</v>
      </c>
      <c r="AK33" s="34">
        <f>RTM_IEX!L33</f>
        <v>2.13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9.4193922972711448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1.86</v>
      </c>
      <c r="AB34" s="75">
        <f>-STOA!R34</f>
        <v>0</v>
      </c>
      <c r="AC34">
        <f t="shared" si="0"/>
        <v>0.16200265221598609</v>
      </c>
      <c r="AD34">
        <f t="shared" si="1"/>
        <v>18.247389645055158</v>
      </c>
      <c r="AE34">
        <f>'IDT-1'!D34</f>
        <v>0</v>
      </c>
      <c r="AF34" s="24"/>
      <c r="AG34">
        <f t="shared" si="2"/>
        <v>18.247389645055158</v>
      </c>
      <c r="AI34" s="34">
        <f>PXIL!L34</f>
        <v>0</v>
      </c>
      <c r="AJ34" s="34">
        <f>PXIL!R34</f>
        <v>0</v>
      </c>
      <c r="AK34" s="34">
        <f>RTM_IEX!L34</f>
        <v>2.13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9.4193922972711448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2.2599999999999998</v>
      </c>
      <c r="AB35" s="75">
        <f>-STOA!R35</f>
        <v>0</v>
      </c>
      <c r="AC35">
        <f t="shared" si="0"/>
        <v>0.16552265221598608</v>
      </c>
      <c r="AD35">
        <f t="shared" si="1"/>
        <v>18.643869645055155</v>
      </c>
      <c r="AE35">
        <f>'IDT-1'!D35</f>
        <v>0</v>
      </c>
      <c r="AF35" s="24"/>
      <c r="AG35">
        <f t="shared" si="2"/>
        <v>18.643869645055155</v>
      </c>
      <c r="AI35" s="34">
        <f>PXIL!L35</f>
        <v>0</v>
      </c>
      <c r="AJ35" s="34">
        <f>PXIL!R35</f>
        <v>0</v>
      </c>
      <c r="AK35" s="34">
        <f>RTM_IEX!L35</f>
        <v>2.13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9.4193922972711448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2.84</v>
      </c>
      <c r="AB36" s="75">
        <f>-STOA!R36</f>
        <v>0</v>
      </c>
      <c r="AC36">
        <f t="shared" si="0"/>
        <v>0.16807465221598608</v>
      </c>
      <c r="AD36">
        <f t="shared" si="1"/>
        <v>18.931317645055159</v>
      </c>
      <c r="AE36">
        <f>'IDT-1'!D36</f>
        <v>0</v>
      </c>
      <c r="AF36" s="24"/>
      <c r="AG36">
        <f t="shared" si="2"/>
        <v>18.931317645055159</v>
      </c>
      <c r="AI36" s="34">
        <f>PXIL!L36</f>
        <v>0</v>
      </c>
      <c r="AJ36" s="34">
        <f>PXIL!R36</f>
        <v>0</v>
      </c>
      <c r="AK36" s="34">
        <f>RTM_IEX!L36</f>
        <v>1.84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9.4193922972711448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</v>
      </c>
      <c r="AB37" s="75">
        <f>-STOA!R37</f>
        <v>0</v>
      </c>
      <c r="AC37">
        <f t="shared" si="0"/>
        <v>0.1730026522159861</v>
      </c>
      <c r="AD37">
        <f t="shared" si="1"/>
        <v>19.486389645055159</v>
      </c>
      <c r="AE37">
        <f>'IDT-1'!D37</f>
        <v>0</v>
      </c>
      <c r="AF37" s="24"/>
      <c r="AG37">
        <f t="shared" si="2"/>
        <v>19.486389645055159</v>
      </c>
      <c r="AI37" s="34">
        <f>PXIL!L37</f>
        <v>0</v>
      </c>
      <c r="AJ37" s="34">
        <f>PXIL!R37</f>
        <v>0</v>
      </c>
      <c r="AK37" s="34">
        <f>RTM_IEX!L37</f>
        <v>1.84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9.4193922972711448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3.74</v>
      </c>
      <c r="AB38" s="75">
        <f>-STOA!R38</f>
        <v>0</v>
      </c>
      <c r="AC38">
        <f t="shared" si="0"/>
        <v>0.1844426522159861</v>
      </c>
      <c r="AD38">
        <f t="shared" si="1"/>
        <v>20.774949645055163</v>
      </c>
      <c r="AE38">
        <f>'IDT-1'!D38</f>
        <v>0</v>
      </c>
      <c r="AF38" s="24"/>
      <c r="AG38">
        <f t="shared" si="2"/>
        <v>20.774949645055163</v>
      </c>
      <c r="AI38" s="34">
        <f>PXIL!L38</f>
        <v>0</v>
      </c>
      <c r="AJ38" s="34">
        <f>PXIL!R38</f>
        <v>0</v>
      </c>
      <c r="AK38" s="34">
        <f>RTM_IEX!L38</f>
        <v>2.8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9.4193922972711448</v>
      </c>
      <c r="H39">
        <f>PPCL_Spot!R39</f>
        <v>0</v>
      </c>
      <c r="I39">
        <f>Bawana_NG!R39</f>
        <v>4.9997686149289651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</v>
      </c>
      <c r="AB39" s="75">
        <f>-STOA!R39</f>
        <v>0</v>
      </c>
      <c r="AC39">
        <f t="shared" si="0"/>
        <v>0.19192061602736096</v>
      </c>
      <c r="AD39">
        <f t="shared" si="1"/>
        <v>21.617240296172749</v>
      </c>
      <c r="AE39">
        <f>'IDT-1'!D39</f>
        <v>0</v>
      </c>
      <c r="AF39" s="24"/>
      <c r="AG39">
        <f t="shared" si="2"/>
        <v>21.617240296172749</v>
      </c>
      <c r="AI39" s="34">
        <f>PXIL!L39</f>
        <v>0</v>
      </c>
      <c r="AJ39" s="34">
        <f>PXIL!R39</f>
        <v>0</v>
      </c>
      <c r="AK39" s="34">
        <f>RTM_IEX!L39</f>
        <v>3.09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9.4193922972711448</v>
      </c>
      <c r="H40">
        <f>PPCL_Spot!R40</f>
        <v>0</v>
      </c>
      <c r="I40">
        <f>Bawana_NG!R40</f>
        <v>4.9997686149289651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4.6399999999999997</v>
      </c>
      <c r="AB40" s="75">
        <f>-STOA!R40</f>
        <v>0</v>
      </c>
      <c r="AC40">
        <f t="shared" si="0"/>
        <v>0.19746461602736096</v>
      </c>
      <c r="AD40">
        <f t="shared" si="1"/>
        <v>22.241696296172748</v>
      </c>
      <c r="AE40">
        <f>'IDT-1'!D40</f>
        <v>0</v>
      </c>
      <c r="AF40" s="24"/>
      <c r="AG40">
        <f t="shared" si="2"/>
        <v>22.241696296172748</v>
      </c>
      <c r="AI40" s="34">
        <f>PXIL!L40</f>
        <v>0</v>
      </c>
      <c r="AJ40" s="34">
        <f>PXIL!R40</f>
        <v>0</v>
      </c>
      <c r="AK40" s="34">
        <f>RTM_IEX!L40</f>
        <v>3.38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9.4193922972711448</v>
      </c>
      <c r="H41">
        <f>PPCL_Spot!R41</f>
        <v>0</v>
      </c>
      <c r="I41">
        <f>Bawana_NG!R41</f>
        <v>4.9997686149289651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4.83</v>
      </c>
      <c r="AB41" s="75">
        <f>-STOA!R41</f>
        <v>0</v>
      </c>
      <c r="AC41">
        <f t="shared" si="0"/>
        <v>0.20424061602736099</v>
      </c>
      <c r="AD41">
        <f t="shared" si="1"/>
        <v>23.004920296172752</v>
      </c>
      <c r="AE41">
        <f>'IDT-1'!D41</f>
        <v>0</v>
      </c>
      <c r="AF41" s="24"/>
      <c r="AG41">
        <f t="shared" si="2"/>
        <v>23.004920296172752</v>
      </c>
      <c r="AI41" s="34">
        <f>PXIL!L41</f>
        <v>0</v>
      </c>
      <c r="AJ41" s="34">
        <f>PXIL!R41</f>
        <v>0</v>
      </c>
      <c r="AK41" s="34">
        <f>RTM_IEX!L41</f>
        <v>3.96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9.4193922972711448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5.32</v>
      </c>
      <c r="AB42" s="75">
        <f>-STOA!R42</f>
        <v>0</v>
      </c>
      <c r="AC42">
        <f t="shared" si="0"/>
        <v>0.20776061602736098</v>
      </c>
      <c r="AD42">
        <f t="shared" si="1"/>
        <v>23.401400296172749</v>
      </c>
      <c r="AE42">
        <f>'IDT-1'!D42</f>
        <v>0</v>
      </c>
      <c r="AF42" s="24"/>
      <c r="AG42">
        <f t="shared" si="2"/>
        <v>23.401400296172749</v>
      </c>
      <c r="AI42" s="34">
        <f>PXIL!L42</f>
        <v>0</v>
      </c>
      <c r="AJ42" s="34">
        <f>PXIL!R42</f>
        <v>0</v>
      </c>
      <c r="AK42" s="34">
        <f>RTM_IEX!L42</f>
        <v>3.87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9.19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5.41</v>
      </c>
      <c r="AB43" s="75">
        <f>-STOA!R43</f>
        <v>0</v>
      </c>
      <c r="AC43">
        <f t="shared" si="0"/>
        <v>0.20732596381137491</v>
      </c>
      <c r="AD43">
        <f t="shared" si="1"/>
        <v>23.352442651117592</v>
      </c>
      <c r="AE43">
        <f>'IDT-1'!D43</f>
        <v>0</v>
      </c>
      <c r="AF43" s="24"/>
      <c r="AG43">
        <f t="shared" si="2"/>
        <v>23.352442651117592</v>
      </c>
      <c r="AI43" s="34">
        <f>PXIL!L43</f>
        <v>0</v>
      </c>
      <c r="AJ43" s="34">
        <f>PXIL!R43</f>
        <v>0</v>
      </c>
      <c r="AK43" s="34">
        <f>RTM_IEX!L43</f>
        <v>3.96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9.19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5.69</v>
      </c>
      <c r="AB44" s="75">
        <f>-STOA!R44</f>
        <v>0</v>
      </c>
      <c r="AC44">
        <f t="shared" si="0"/>
        <v>0.20389396381137492</v>
      </c>
      <c r="AD44">
        <f t="shared" si="1"/>
        <v>22.965874651117591</v>
      </c>
      <c r="AE44">
        <f>'IDT-1'!D44</f>
        <v>0</v>
      </c>
      <c r="AF44" s="24"/>
      <c r="AG44">
        <f t="shared" si="2"/>
        <v>22.965874651117591</v>
      </c>
      <c r="AI44" s="34">
        <f>PXIL!L44</f>
        <v>0</v>
      </c>
      <c r="AJ44" s="34">
        <f>PXIL!R44</f>
        <v>0</v>
      </c>
      <c r="AK44" s="34">
        <f>RTM_IEX!L44</f>
        <v>3.29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9.19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5.8</v>
      </c>
      <c r="AB45" s="75">
        <f>-STOA!R45</f>
        <v>0</v>
      </c>
      <c r="AC45">
        <f t="shared" si="0"/>
        <v>0.2014299638113749</v>
      </c>
      <c r="AD45">
        <f t="shared" si="1"/>
        <v>22.68833865111759</v>
      </c>
      <c r="AE45">
        <f>'IDT-1'!D45</f>
        <v>0</v>
      </c>
      <c r="AF45" s="24"/>
      <c r="AG45">
        <f t="shared" si="2"/>
        <v>22.68833865111759</v>
      </c>
      <c r="AI45" s="34">
        <f>PXIL!L45</f>
        <v>0</v>
      </c>
      <c r="AJ45" s="34">
        <f>PXIL!R45</f>
        <v>0</v>
      </c>
      <c r="AK45" s="34">
        <f>RTM_IEX!L45</f>
        <v>2.9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9.19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5.99</v>
      </c>
      <c r="AB46" s="75">
        <f>-STOA!R46</f>
        <v>0</v>
      </c>
      <c r="AC46">
        <f t="shared" si="0"/>
        <v>0.20310196381137491</v>
      </c>
      <c r="AD46">
        <f t="shared" si="1"/>
        <v>22.876666651117592</v>
      </c>
      <c r="AE46">
        <f>'IDT-1'!D46</f>
        <v>0</v>
      </c>
      <c r="AF46" s="24"/>
      <c r="AG46">
        <f t="shared" si="2"/>
        <v>22.876666651117592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9.19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6.19</v>
      </c>
      <c r="AB47" s="75">
        <f>-STOA!R47</f>
        <v>0</v>
      </c>
      <c r="AC47">
        <f t="shared" si="0"/>
        <v>0.20486196381137489</v>
      </c>
      <c r="AD47">
        <f t="shared" si="1"/>
        <v>23.07490665111759</v>
      </c>
      <c r="AE47">
        <f>'IDT-1'!D47</f>
        <v>0</v>
      </c>
      <c r="AF47" s="24"/>
      <c r="AG47">
        <f t="shared" si="2"/>
        <v>23.07490665111759</v>
      </c>
      <c r="AI47" s="34">
        <f>PXIL!L47</f>
        <v>0</v>
      </c>
      <c r="AJ47" s="34">
        <f>PXIL!R47</f>
        <v>0</v>
      </c>
      <c r="AK47" s="34">
        <f>RTM_IEX!L47</f>
        <v>2.9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9.19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6.28</v>
      </c>
      <c r="AB48" s="75">
        <f>-STOA!R48</f>
        <v>0</v>
      </c>
      <c r="AC48">
        <f t="shared" si="0"/>
        <v>0.20565396381137491</v>
      </c>
      <c r="AD48">
        <f t="shared" si="1"/>
        <v>23.16411465111759</v>
      </c>
      <c r="AE48">
        <f>'IDT-1'!D48</f>
        <v>0</v>
      </c>
      <c r="AF48" s="24"/>
      <c r="AG48">
        <f t="shared" si="2"/>
        <v>23.16411465111759</v>
      </c>
      <c r="AI48" s="34">
        <f>PXIL!L48</f>
        <v>0</v>
      </c>
      <c r="AJ48" s="34">
        <f>PXIL!R48</f>
        <v>0</v>
      </c>
      <c r="AK48" s="34">
        <f>RTM_IEX!L48</f>
        <v>2.9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9.19</v>
      </c>
      <c r="H49">
        <f>PPCL_Spot!R49</f>
        <v>0</v>
      </c>
      <c r="I49">
        <f>Bawana_NG!R49</f>
        <v>4.9997686149289651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6.48</v>
      </c>
      <c r="AB49" s="75">
        <f>-STOA!R49</f>
        <v>0</v>
      </c>
      <c r="AC49">
        <f t="shared" si="0"/>
        <v>0.20741396381137489</v>
      </c>
      <c r="AD49">
        <f t="shared" si="1"/>
        <v>23.362354651117588</v>
      </c>
      <c r="AE49">
        <f>'IDT-1'!D49</f>
        <v>0</v>
      </c>
      <c r="AF49" s="24"/>
      <c r="AG49">
        <f t="shared" si="2"/>
        <v>23.362354651117588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9.19</v>
      </c>
      <c r="H50">
        <f>PPCL_Spot!R50</f>
        <v>0</v>
      </c>
      <c r="I50">
        <f>Bawana_NG!R50</f>
        <v>4.9997686149289651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6.57</v>
      </c>
      <c r="AB50" s="75">
        <f>-STOA!R50</f>
        <v>0</v>
      </c>
      <c r="AC50">
        <f t="shared" si="0"/>
        <v>0.20820596381137491</v>
      </c>
      <c r="AD50">
        <f t="shared" si="1"/>
        <v>23.451562651117591</v>
      </c>
      <c r="AE50">
        <f>'IDT-1'!D50</f>
        <v>0</v>
      </c>
      <c r="AF50" s="24"/>
      <c r="AG50">
        <f t="shared" si="2"/>
        <v>23.451562651117591</v>
      </c>
      <c r="AI50" s="34">
        <f>PXIL!L50</f>
        <v>0</v>
      </c>
      <c r="AJ50" s="34">
        <f>PXIL!R50</f>
        <v>0</v>
      </c>
      <c r="AK50" s="34">
        <f>RTM_IEX!L50</f>
        <v>2.9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9.19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6.67</v>
      </c>
      <c r="AB51" s="75">
        <f>-STOA!R51</f>
        <v>0</v>
      </c>
      <c r="AC51">
        <f t="shared" si="0"/>
        <v>0.20486607968993714</v>
      </c>
      <c r="AD51">
        <f t="shared" si="1"/>
        <v>23.075370248712012</v>
      </c>
      <c r="AE51">
        <f>'IDT-1'!D51</f>
        <v>0</v>
      </c>
      <c r="AF51" s="24"/>
      <c r="AG51">
        <f t="shared" si="2"/>
        <v>23.075370248712012</v>
      </c>
      <c r="AI51" s="34">
        <f>PXIL!L51</f>
        <v>0</v>
      </c>
      <c r="AJ51" s="34">
        <f>PXIL!R51</f>
        <v>0</v>
      </c>
      <c r="AK51" s="34">
        <f>RTM_IEX!L51</f>
        <v>2.42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9.19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6.96</v>
      </c>
      <c r="AB52" s="75">
        <f>-STOA!R52</f>
        <v>0</v>
      </c>
      <c r="AC52">
        <f t="shared" si="0"/>
        <v>0.20741807968993717</v>
      </c>
      <c r="AD52">
        <f t="shared" si="1"/>
        <v>23.36281824871201</v>
      </c>
      <c r="AE52">
        <f>'IDT-1'!D52</f>
        <v>0</v>
      </c>
      <c r="AF52" s="24"/>
      <c r="AG52">
        <f t="shared" si="2"/>
        <v>23.36281824871201</v>
      </c>
      <c r="AI52" s="34">
        <f>PXIL!L52</f>
        <v>0</v>
      </c>
      <c r="AJ52" s="34">
        <f>PXIL!R52</f>
        <v>0</v>
      </c>
      <c r="AK52" s="34">
        <f>RTM_IEX!L52</f>
        <v>2.42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9.19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7.15</v>
      </c>
      <c r="AB53" s="75">
        <f>-STOA!R53</f>
        <v>0</v>
      </c>
      <c r="AC53">
        <f t="shared" si="0"/>
        <v>0.20477807968993716</v>
      </c>
      <c r="AD53">
        <f t="shared" si="1"/>
        <v>23.065458248712012</v>
      </c>
      <c r="AE53">
        <f>'IDT-1'!D53</f>
        <v>0</v>
      </c>
      <c r="AF53" s="24"/>
      <c r="AG53">
        <f t="shared" si="2"/>
        <v>23.065458248712012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9.19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7.54</v>
      </c>
      <c r="AB54" s="75">
        <f>-STOA!R54</f>
        <v>0</v>
      </c>
      <c r="AC54">
        <f t="shared" si="0"/>
        <v>0.20821007968993716</v>
      </c>
      <c r="AD54">
        <f t="shared" si="1"/>
        <v>23.452026248712009</v>
      </c>
      <c r="AE54">
        <f>'IDT-1'!D54</f>
        <v>0</v>
      </c>
      <c r="AF54" s="24"/>
      <c r="AG54">
        <f t="shared" si="2"/>
        <v>23.452026248712009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9.19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8.2200000000000006</v>
      </c>
      <c r="AB55" s="75">
        <f>-STOA!R55</f>
        <v>0</v>
      </c>
      <c r="AC55">
        <f t="shared" si="0"/>
        <v>0.20574607968993716</v>
      </c>
      <c r="AD55">
        <f t="shared" si="1"/>
        <v>23.174490248712011</v>
      </c>
      <c r="AE55">
        <f>'IDT-1'!D55</f>
        <v>0</v>
      </c>
      <c r="AF55" s="24"/>
      <c r="AG55">
        <f t="shared" si="2"/>
        <v>23.174490248712011</v>
      </c>
      <c r="AI55" s="34">
        <f>PXIL!L55</f>
        <v>0</v>
      </c>
      <c r="AJ55" s="34">
        <f>PXIL!R55</f>
        <v>0</v>
      </c>
      <c r="AK55" s="34">
        <f>RTM_IEX!L55</f>
        <v>0.97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9.19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8.51</v>
      </c>
      <c r="AB56" s="75">
        <f>-STOA!R56</f>
        <v>0</v>
      </c>
      <c r="AC56">
        <f t="shared" si="0"/>
        <v>0.20829807968993716</v>
      </c>
      <c r="AD56">
        <f t="shared" si="1"/>
        <v>23.461938248712013</v>
      </c>
      <c r="AE56">
        <f>'IDT-1'!D56</f>
        <v>0</v>
      </c>
      <c r="AF56" s="24"/>
      <c r="AG56">
        <f t="shared" si="2"/>
        <v>23.461938248712013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9.19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9.18</v>
      </c>
      <c r="AB57" s="75">
        <f>-STOA!R57</f>
        <v>0</v>
      </c>
      <c r="AC57">
        <f t="shared" si="0"/>
        <v>0.20565807968993716</v>
      </c>
      <c r="AD57">
        <f t="shared" si="1"/>
        <v>23.164578248712012</v>
      </c>
      <c r="AE57">
        <f>'IDT-1'!D57</f>
        <v>0</v>
      </c>
      <c r="AF57" s="24"/>
      <c r="AG57">
        <f t="shared" si="2"/>
        <v>23.164578248712012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9.19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8.6999999999999993</v>
      </c>
      <c r="AB58" s="75">
        <f>-STOA!R58</f>
        <v>0</v>
      </c>
      <c r="AC58">
        <f t="shared" si="0"/>
        <v>0.20143407968993715</v>
      </c>
      <c r="AD58">
        <f t="shared" si="1"/>
        <v>22.688802248712012</v>
      </c>
      <c r="AE58">
        <f>'IDT-1'!D58</f>
        <v>0</v>
      </c>
      <c r="AF58" s="24"/>
      <c r="AG58">
        <f t="shared" si="2"/>
        <v>22.688802248712012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9.19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8.2200000000000006</v>
      </c>
      <c r="AB59" s="75">
        <f>-STOA!R59</f>
        <v>0</v>
      </c>
      <c r="AC59">
        <f t="shared" si="0"/>
        <v>0.2149663347343278</v>
      </c>
      <c r="AD59">
        <f t="shared" si="1"/>
        <v>20.195269993667623</v>
      </c>
      <c r="AE59">
        <f>'IDT-1'!D59</f>
        <v>0</v>
      </c>
      <c r="AF59" s="24"/>
      <c r="AG59">
        <f t="shared" si="2"/>
        <v>20.195269993667623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9.19</v>
      </c>
      <c r="H60">
        <f>PPCL_Spot!R60</f>
        <v>0</v>
      </c>
      <c r="I60">
        <f>Bawana_NG!R60</f>
        <v>4.9471567527123073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7.73</v>
      </c>
      <c r="AB60" s="75">
        <f>-STOA!R60</f>
        <v>0</v>
      </c>
      <c r="AC60">
        <f t="shared" si="0"/>
        <v>0.21018723446825896</v>
      </c>
      <c r="AD60">
        <f t="shared" si="1"/>
        <v>19.65696951824405</v>
      </c>
      <c r="AE60">
        <f>'IDT-1'!D60</f>
        <v>0</v>
      </c>
      <c r="AF60" s="24"/>
      <c r="AG60">
        <f t="shared" si="2"/>
        <v>19.65696951824405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9.19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7.54</v>
      </c>
      <c r="AB61" s="75">
        <f>-STOA!R61</f>
        <v>0</v>
      </c>
      <c r="AC61">
        <f t="shared" si="0"/>
        <v>0.21342139849542546</v>
      </c>
      <c r="AD61">
        <f t="shared" si="1"/>
        <v>19.01681492990652</v>
      </c>
      <c r="AE61">
        <f>'IDT-1'!D61</f>
        <v>0</v>
      </c>
      <c r="AF61" s="24"/>
      <c r="AG61">
        <f t="shared" si="2"/>
        <v>19.01681492990652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9.19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6.96</v>
      </c>
      <c r="AB62" s="75">
        <f>-STOA!R62</f>
        <v>0</v>
      </c>
      <c r="AC62">
        <f t="shared" si="0"/>
        <v>0.20831739849542547</v>
      </c>
      <c r="AD62">
        <f t="shared" si="1"/>
        <v>18.441918929906524</v>
      </c>
      <c r="AE62">
        <f>'IDT-1'!D62</f>
        <v>0</v>
      </c>
      <c r="AF62" s="24"/>
      <c r="AG62">
        <f t="shared" si="2"/>
        <v>18.441918929906524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-2.5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9.19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6.28</v>
      </c>
      <c r="AB63" s="75">
        <f>-STOA!R63</f>
        <v>0</v>
      </c>
      <c r="AC63">
        <f t="shared" si="0"/>
        <v>0.20233339849542548</v>
      </c>
      <c r="AD63">
        <f t="shared" si="1"/>
        <v>17.767902929906523</v>
      </c>
      <c r="AE63">
        <f>'IDT-1'!D63</f>
        <v>0</v>
      </c>
      <c r="AF63" s="24"/>
      <c r="AG63">
        <f t="shared" si="2"/>
        <v>17.767902929906523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9.19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5.32</v>
      </c>
      <c r="AB64" s="75">
        <f>-STOA!R64</f>
        <v>0</v>
      </c>
      <c r="AC64">
        <f t="shared" si="0"/>
        <v>0.18944633473432779</v>
      </c>
      <c r="AD64">
        <f t="shared" si="1"/>
        <v>17.320789993667621</v>
      </c>
      <c r="AE64">
        <f>'IDT-1'!D64</f>
        <v>0</v>
      </c>
      <c r="AF64" s="24"/>
      <c r="AG64">
        <f t="shared" si="2"/>
        <v>17.320789993667621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9.19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4.0599999999999996</v>
      </c>
      <c r="AB65" s="75">
        <f>-STOA!R65</f>
        <v>0</v>
      </c>
      <c r="AC65">
        <f t="shared" si="0"/>
        <v>0.16948020721213247</v>
      </c>
      <c r="AD65">
        <f t="shared" si="1"/>
        <v>17.080756121189815</v>
      </c>
      <c r="AE65">
        <f>'IDT-1'!D65</f>
        <v>0</v>
      </c>
      <c r="AF65" s="24"/>
      <c r="AG65">
        <f t="shared" si="2"/>
        <v>17.080756121189815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9.19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0.15717007968993713</v>
      </c>
      <c r="AD66">
        <f t="shared" si="1"/>
        <v>17.703066248712009</v>
      </c>
      <c r="AE66">
        <f>'IDT-1'!D66</f>
        <v>0</v>
      </c>
      <c r="AF66" s="24"/>
      <c r="AG66">
        <f t="shared" si="2"/>
        <v>17.703066248712009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9.19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3.63</v>
      </c>
      <c r="AB67" s="75">
        <f>-STOA!R67</f>
        <v>0</v>
      </c>
      <c r="AC67">
        <f t="shared" si="0"/>
        <v>0.16104207968993714</v>
      </c>
      <c r="AD67">
        <f t="shared" si="1"/>
        <v>18.139194248712009</v>
      </c>
      <c r="AE67">
        <f>'IDT-1'!D67</f>
        <v>0</v>
      </c>
      <c r="AF67" s="24"/>
      <c r="AG67">
        <f t="shared" si="2"/>
        <v>18.139194248712009</v>
      </c>
      <c r="AI67" s="34">
        <f>PXIL!L67</f>
        <v>0</v>
      </c>
      <c r="AJ67" s="34">
        <f>PXIL!R67</f>
        <v>0</v>
      </c>
      <c r="AK67" s="34">
        <f>RTM_IEX!L67</f>
        <v>0.48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9.19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0.16421007968993714</v>
      </c>
      <c r="AD68">
        <f t="shared" ref="AD68:AD98" si="4">SUM(B68:AB68,AI68:AR68)-AC68</f>
        <v>18.49602624871201</v>
      </c>
      <c r="AE68">
        <f>'IDT-1'!D68</f>
        <v>0</v>
      </c>
      <c r="AF68" s="24"/>
      <c r="AG68">
        <f t="shared" ref="AG68:AG98" si="5">SUM(AD68:AF68)</f>
        <v>18.49602624871201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9.19</v>
      </c>
      <c r="H69">
        <f>PPCL_Spot!R69</f>
        <v>0</v>
      </c>
      <c r="I69">
        <f>Bawana_NG!R69</f>
        <v>5.0002363284019475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3.09</v>
      </c>
      <c r="AB69" s="75">
        <f>-STOA!R69</f>
        <v>0</v>
      </c>
      <c r="AC69">
        <f t="shared" si="3"/>
        <v>0.16060207968993714</v>
      </c>
      <c r="AD69">
        <f t="shared" si="4"/>
        <v>18.089634248712009</v>
      </c>
      <c r="AE69">
        <f>'IDT-1'!D69</f>
        <v>0</v>
      </c>
      <c r="AF69" s="24"/>
      <c r="AG69">
        <f t="shared" si="5"/>
        <v>18.089634248712009</v>
      </c>
      <c r="AI69" s="34">
        <f>PXIL!L69</f>
        <v>0</v>
      </c>
      <c r="AJ69" s="34">
        <f>PXIL!R69</f>
        <v>0</v>
      </c>
      <c r="AK69" s="34">
        <f>RTM_IEX!L69</f>
        <v>0.97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9.19</v>
      </c>
      <c r="H70">
        <f>PPCL_Spot!R70</f>
        <v>0</v>
      </c>
      <c r="I70">
        <f>Bawana_NG!R70</f>
        <v>5.0002363284019475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2.41</v>
      </c>
      <c r="AB70" s="75">
        <f>-STOA!R70</f>
        <v>0</v>
      </c>
      <c r="AC70">
        <f t="shared" si="3"/>
        <v>0.17160207968993713</v>
      </c>
      <c r="AD70">
        <f t="shared" si="4"/>
        <v>19.32863424871201</v>
      </c>
      <c r="AE70">
        <f>'IDT-1'!D70</f>
        <v>0</v>
      </c>
      <c r="AF70" s="24"/>
      <c r="AG70">
        <f t="shared" si="5"/>
        <v>19.32863424871201</v>
      </c>
      <c r="AI70" s="34">
        <f>PXIL!L70</f>
        <v>0</v>
      </c>
      <c r="AJ70" s="34">
        <f>PXIL!R70</f>
        <v>0</v>
      </c>
      <c r="AK70" s="34">
        <f>RTM_IEX!L70</f>
        <v>2.9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9.0399999999999991</v>
      </c>
      <c r="H71">
        <f>PPCL_Spot!R71</f>
        <v>0</v>
      </c>
      <c r="I71">
        <f>Bawana_NG!R71</f>
        <v>4.9997661803217346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1.4</v>
      </c>
      <c r="AB71" s="75">
        <f>-STOA!R71</f>
        <v>0</v>
      </c>
      <c r="AC71">
        <f t="shared" si="3"/>
        <v>0.16992594238683129</v>
      </c>
      <c r="AD71">
        <f t="shared" si="4"/>
        <v>19.139840237934902</v>
      </c>
      <c r="AE71">
        <f>'IDT-1'!D71</f>
        <v>0</v>
      </c>
      <c r="AF71" s="24"/>
      <c r="AG71">
        <f t="shared" si="5"/>
        <v>19.139840237934902</v>
      </c>
      <c r="AI71" s="34">
        <f>PXIL!L71</f>
        <v>0</v>
      </c>
      <c r="AJ71" s="34">
        <f>PXIL!R71</f>
        <v>0</v>
      </c>
      <c r="AK71" s="34">
        <f>RTM_IEX!L71</f>
        <v>3.87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9.0399999999999991</v>
      </c>
      <c r="H72">
        <f>PPCL_Spot!R72</f>
        <v>0</v>
      </c>
      <c r="I72">
        <f>Bawana_NG!R72</f>
        <v>4.9997661803217346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0.16693394238683129</v>
      </c>
      <c r="AD72">
        <f t="shared" si="4"/>
        <v>18.802832237934904</v>
      </c>
      <c r="AE72">
        <f>'IDT-1'!D72</f>
        <v>0</v>
      </c>
      <c r="AF72" s="24"/>
      <c r="AG72">
        <f t="shared" si="5"/>
        <v>18.802832237934904</v>
      </c>
      <c r="AI72" s="34">
        <f>PXIL!L72</f>
        <v>0</v>
      </c>
      <c r="AJ72" s="34">
        <f>PXIL!R72</f>
        <v>0</v>
      </c>
      <c r="AK72" s="34">
        <f>RTM_IEX!L72</f>
        <v>3.87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9.0399999999999991</v>
      </c>
      <c r="H73">
        <f>PPCL_Spot!R73</f>
        <v>0</v>
      </c>
      <c r="I73">
        <f>Bawana_NG!R73</f>
        <v>4.9997661803217346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</v>
      </c>
      <c r="AB73" s="75">
        <f>-STOA!R73</f>
        <v>0</v>
      </c>
      <c r="AC73">
        <f t="shared" si="3"/>
        <v>0.17309394238683129</v>
      </c>
      <c r="AD73">
        <f t="shared" si="4"/>
        <v>19.496672237934906</v>
      </c>
      <c r="AE73">
        <f>'IDT-1'!D73</f>
        <v>0</v>
      </c>
      <c r="AF73" s="24"/>
      <c r="AG73">
        <f t="shared" si="5"/>
        <v>19.496672237934906</v>
      </c>
      <c r="AI73" s="34">
        <f>PXIL!L73</f>
        <v>0</v>
      </c>
      <c r="AJ73" s="34">
        <f>PXIL!R73</f>
        <v>0</v>
      </c>
      <c r="AK73" s="34">
        <f>RTM_IEX!L73</f>
        <v>4.83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9.0399999999999991</v>
      </c>
      <c r="H74">
        <f>PPCL_Spot!R74</f>
        <v>0</v>
      </c>
      <c r="I74">
        <f>Bawana_NG!R74</f>
        <v>4.9997661803217346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0.44</v>
      </c>
      <c r="AB74" s="75">
        <f>-STOA!R74</f>
        <v>0</v>
      </c>
      <c r="AC74">
        <f t="shared" si="3"/>
        <v>0.17846194238683127</v>
      </c>
      <c r="AD74">
        <f t="shared" si="4"/>
        <v>20.101304237934901</v>
      </c>
      <c r="AE74">
        <f>'IDT-1'!D74</f>
        <v>0</v>
      </c>
      <c r="AF74" s="24"/>
      <c r="AG74">
        <f t="shared" si="5"/>
        <v>20.101304237934901</v>
      </c>
      <c r="AI74" s="34">
        <f>PXIL!L74</f>
        <v>0</v>
      </c>
      <c r="AJ74" s="34">
        <f>PXIL!R74</f>
        <v>0</v>
      </c>
      <c r="AK74" s="34">
        <f>RTM_IEX!L74</f>
        <v>5.8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9.0399999999999991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0.18</v>
      </c>
      <c r="AB75" s="75">
        <f>-STOA!R75</f>
        <v>0</v>
      </c>
      <c r="AC75">
        <f t="shared" si="3"/>
        <v>0.176176</v>
      </c>
      <c r="AD75">
        <f t="shared" si="4"/>
        <v>19.843823999999998</v>
      </c>
      <c r="AE75">
        <f>'IDT-1'!D75</f>
        <v>0</v>
      </c>
      <c r="AF75" s="24"/>
      <c r="AG75">
        <f t="shared" si="5"/>
        <v>19.843823999999998</v>
      </c>
      <c r="AI75" s="34">
        <f>PXIL!L75</f>
        <v>0</v>
      </c>
      <c r="AJ75" s="34">
        <f>PXIL!R75</f>
        <v>0</v>
      </c>
      <c r="AK75" s="34">
        <f>RTM_IEX!L75</f>
        <v>5.8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9.0399999999999991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0.191576</v>
      </c>
      <c r="AD76">
        <f t="shared" si="4"/>
        <v>21.578423999999998</v>
      </c>
      <c r="AE76">
        <f>'IDT-1'!D76</f>
        <v>0</v>
      </c>
      <c r="AF76" s="24"/>
      <c r="AG76">
        <f t="shared" si="5"/>
        <v>21.578423999999998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9.0399999999999991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0.191576</v>
      </c>
      <c r="AD77">
        <f t="shared" si="4"/>
        <v>21.578423999999998</v>
      </c>
      <c r="AE77">
        <f>'IDT-1'!D77</f>
        <v>0</v>
      </c>
      <c r="AF77" s="24"/>
      <c r="AG77">
        <f t="shared" si="5"/>
        <v>21.578423999999998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9.0399999999999991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0.191576</v>
      </c>
      <c r="AD78">
        <f t="shared" si="4"/>
        <v>21.578423999999998</v>
      </c>
      <c r="AE78">
        <f>'IDT-1'!D78</f>
        <v>0</v>
      </c>
      <c r="AF78" s="24"/>
      <c r="AG78">
        <f t="shared" si="5"/>
        <v>21.578423999999998</v>
      </c>
      <c r="AI78" s="34">
        <f>PXIL!L78</f>
        <v>0</v>
      </c>
      <c r="AJ78" s="34">
        <f>PXIL!R78</f>
        <v>0</v>
      </c>
      <c r="AK78" s="34">
        <f>RTM_IEX!L78</f>
        <v>7.73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9.0399999999999991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0.191576</v>
      </c>
      <c r="AD79">
        <f t="shared" si="4"/>
        <v>21.578423999999998</v>
      </c>
      <c r="AE79">
        <f>'IDT-1'!D79</f>
        <v>0</v>
      </c>
      <c r="AF79" s="24"/>
      <c r="AG79">
        <f t="shared" si="5"/>
        <v>21.578423999999998</v>
      </c>
      <c r="AI79" s="34">
        <f>PXIL!L79</f>
        <v>0</v>
      </c>
      <c r="AJ79" s="34">
        <f>PXIL!R79</f>
        <v>0</v>
      </c>
      <c r="AK79" s="34">
        <f>RTM_IEX!L79</f>
        <v>7.73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9.0399999999999991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0.191664</v>
      </c>
      <c r="AD80">
        <f t="shared" si="4"/>
        <v>21.588336000000002</v>
      </c>
      <c r="AE80">
        <f>'IDT-1'!D80</f>
        <v>0</v>
      </c>
      <c r="AF80" s="24"/>
      <c r="AG80">
        <f t="shared" si="5"/>
        <v>21.588336000000002</v>
      </c>
      <c r="AI80" s="34">
        <f>PXIL!L80</f>
        <v>0</v>
      </c>
      <c r="AJ80" s="34">
        <f>PXIL!R80</f>
        <v>0</v>
      </c>
      <c r="AK80" s="34">
        <f>RTM_IEX!L80</f>
        <v>7.74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9.0399999999999991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0.191664</v>
      </c>
      <c r="AD81">
        <f t="shared" si="4"/>
        <v>21.588336000000002</v>
      </c>
      <c r="AE81">
        <f>'IDT-1'!D81</f>
        <v>0</v>
      </c>
      <c r="AF81" s="24"/>
      <c r="AG81">
        <f t="shared" si="5"/>
        <v>21.588336000000002</v>
      </c>
      <c r="AI81" s="34">
        <f>PXIL!L81</f>
        <v>0</v>
      </c>
      <c r="AJ81" s="34">
        <f>PXIL!R81</f>
        <v>0</v>
      </c>
      <c r="AK81" s="34">
        <f>RTM_IEX!L81</f>
        <v>7.74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9.0399999999999991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0.191576</v>
      </c>
      <c r="AD82">
        <f t="shared" si="4"/>
        <v>21.578423999999998</v>
      </c>
      <c r="AE82">
        <f>'IDT-1'!D82</f>
        <v>0</v>
      </c>
      <c r="AF82" s="24"/>
      <c r="AG82">
        <f t="shared" si="5"/>
        <v>21.578423999999998</v>
      </c>
      <c r="AI82" s="34">
        <f>PXIL!L82</f>
        <v>0</v>
      </c>
      <c r="AJ82" s="34">
        <f>PXIL!R82</f>
        <v>0</v>
      </c>
      <c r="AK82" s="34">
        <f>RTM_IEX!L82</f>
        <v>7.73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9.0399999999999991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0.191576</v>
      </c>
      <c r="AD83">
        <f t="shared" si="4"/>
        <v>21.578423999999998</v>
      </c>
      <c r="AE83">
        <f>'IDT-1'!D83</f>
        <v>0</v>
      </c>
      <c r="AF83" s="24"/>
      <c r="AG83">
        <f t="shared" si="5"/>
        <v>21.578423999999998</v>
      </c>
      <c r="AI83" s="34">
        <f>PXIL!L83</f>
        <v>0</v>
      </c>
      <c r="AJ83" s="34">
        <f>PXIL!R83</f>
        <v>0</v>
      </c>
      <c r="AK83" s="34">
        <f>RTM_IEX!L83</f>
        <v>7.73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9.0399999999999991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0.191576</v>
      </c>
      <c r="AD84">
        <f t="shared" si="4"/>
        <v>21.578423999999998</v>
      </c>
      <c r="AE84">
        <f>'IDT-1'!D84</f>
        <v>0</v>
      </c>
      <c r="AF84" s="24"/>
      <c r="AG84">
        <f t="shared" si="5"/>
        <v>21.578423999999998</v>
      </c>
      <c r="AI84" s="34">
        <f>PXIL!L84</f>
        <v>0</v>
      </c>
      <c r="AJ84" s="34">
        <f>PXIL!R84</f>
        <v>0</v>
      </c>
      <c r="AK84" s="34">
        <f>RTM_IEX!L84</f>
        <v>7.73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9.0399999999999991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0.191576</v>
      </c>
      <c r="AD85">
        <f t="shared" si="4"/>
        <v>21.578423999999998</v>
      </c>
      <c r="AE85">
        <f>'IDT-1'!D85</f>
        <v>0</v>
      </c>
      <c r="AF85" s="24"/>
      <c r="AG85">
        <f t="shared" si="5"/>
        <v>21.578423999999998</v>
      </c>
      <c r="AI85" s="34">
        <f>PXIL!L85</f>
        <v>0</v>
      </c>
      <c r="AJ85" s="34">
        <f>PXIL!R85</f>
        <v>0</v>
      </c>
      <c r="AK85" s="34">
        <f>RTM_IEX!L85</f>
        <v>7.73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9.0399999999999991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0.18312799999999999</v>
      </c>
      <c r="AD86">
        <f t="shared" si="4"/>
        <v>20.626871999999999</v>
      </c>
      <c r="AE86">
        <f>'IDT-1'!D86</f>
        <v>0</v>
      </c>
      <c r="AF86" s="24"/>
      <c r="AG86">
        <f t="shared" si="5"/>
        <v>20.626871999999999</v>
      </c>
      <c r="AI86" s="34">
        <f>PXIL!L86</f>
        <v>0</v>
      </c>
      <c r="AJ86" s="34">
        <f>PXIL!R86</f>
        <v>0</v>
      </c>
      <c r="AK86" s="34">
        <f>RTM_IEX!L86</f>
        <v>6.77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9.0399999999999991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0.18303999999999998</v>
      </c>
      <c r="AD87">
        <f t="shared" si="4"/>
        <v>20.616959999999999</v>
      </c>
      <c r="AE87">
        <f>'IDT-1'!D87</f>
        <v>0</v>
      </c>
      <c r="AF87" s="24"/>
      <c r="AG87">
        <f t="shared" si="5"/>
        <v>20.616959999999999</v>
      </c>
      <c r="AI87" s="34">
        <f>PXIL!L87</f>
        <v>0</v>
      </c>
      <c r="AJ87" s="34">
        <f>PXIL!R87</f>
        <v>0</v>
      </c>
      <c r="AK87" s="34">
        <f>RTM_IEX!L87</f>
        <v>6.76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9.0399999999999991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0.18303999999999998</v>
      </c>
      <c r="AD88">
        <f t="shared" si="4"/>
        <v>20.616959999999999</v>
      </c>
      <c r="AE88">
        <f>'IDT-1'!D88</f>
        <v>0</v>
      </c>
      <c r="AF88" s="24"/>
      <c r="AG88">
        <f t="shared" si="5"/>
        <v>20.616959999999999</v>
      </c>
      <c r="AI88" s="34">
        <f>PXIL!L88</f>
        <v>0</v>
      </c>
      <c r="AJ88" s="34">
        <f>PXIL!R88</f>
        <v>0</v>
      </c>
      <c r="AK88" s="34">
        <f>RTM_IEX!L88</f>
        <v>6.76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9.0399999999999991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0.174592</v>
      </c>
      <c r="AD89">
        <f t="shared" si="4"/>
        <v>19.665407999999999</v>
      </c>
      <c r="AE89">
        <f>'IDT-1'!D89</f>
        <v>0</v>
      </c>
      <c r="AF89" s="24"/>
      <c r="AG89">
        <f t="shared" si="5"/>
        <v>19.665407999999999</v>
      </c>
      <c r="AI89" s="34">
        <f>PXIL!L89</f>
        <v>0</v>
      </c>
      <c r="AJ89" s="34">
        <f>PXIL!R89</f>
        <v>0</v>
      </c>
      <c r="AK89" s="34">
        <f>RTM_IEX!L89</f>
        <v>5.8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9.0399999999999991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0.174592</v>
      </c>
      <c r="AD90">
        <f t="shared" si="4"/>
        <v>19.665407999999999</v>
      </c>
      <c r="AE90">
        <f>'IDT-1'!D90</f>
        <v>0</v>
      </c>
      <c r="AF90" s="24"/>
      <c r="AG90">
        <f t="shared" si="5"/>
        <v>19.665407999999999</v>
      </c>
      <c r="AI90" s="34">
        <f>PXIL!L90</f>
        <v>0</v>
      </c>
      <c r="AJ90" s="34">
        <f>PXIL!R90</f>
        <v>0</v>
      </c>
      <c r="AK90" s="34">
        <f>RTM_IEX!L90</f>
        <v>5.8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9.0399999999999991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0.174592</v>
      </c>
      <c r="AD91">
        <f t="shared" si="4"/>
        <v>19.665407999999999</v>
      </c>
      <c r="AE91">
        <f>'IDT-1'!D91</f>
        <v>0</v>
      </c>
      <c r="AF91" s="24"/>
      <c r="AG91">
        <f t="shared" si="5"/>
        <v>19.665407999999999</v>
      </c>
      <c r="AI91" s="34">
        <f>PXIL!L91</f>
        <v>0</v>
      </c>
      <c r="AJ91" s="34">
        <f>PXIL!R91</f>
        <v>0</v>
      </c>
      <c r="AK91" s="34">
        <f>RTM_IEX!L91</f>
        <v>5.8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9.0399999999999991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0.16605599999999998</v>
      </c>
      <c r="AD92">
        <f t="shared" si="4"/>
        <v>18.703943999999996</v>
      </c>
      <c r="AE92">
        <f>'IDT-1'!D92</f>
        <v>0</v>
      </c>
      <c r="AF92" s="24"/>
      <c r="AG92">
        <f t="shared" si="5"/>
        <v>18.703943999999996</v>
      </c>
      <c r="AI92" s="34">
        <f>PXIL!L92</f>
        <v>0</v>
      </c>
      <c r="AJ92" s="34">
        <f>PXIL!R92</f>
        <v>0</v>
      </c>
      <c r="AK92" s="34">
        <f>RTM_IEX!L92</f>
        <v>4.83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9.0399999999999991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0.16614399999999999</v>
      </c>
      <c r="AD93">
        <f t="shared" si="4"/>
        <v>18.713856</v>
      </c>
      <c r="AE93">
        <f>'IDT-1'!D93</f>
        <v>0</v>
      </c>
      <c r="AF93" s="24"/>
      <c r="AG93">
        <f t="shared" si="5"/>
        <v>18.713856</v>
      </c>
      <c r="AI93" s="34">
        <f>PXIL!L93</f>
        <v>0</v>
      </c>
      <c r="AJ93" s="34">
        <f>PXIL!R93</f>
        <v>0</v>
      </c>
      <c r="AK93" s="34">
        <f>RTM_IEX!L93</f>
        <v>4.84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9.0399999999999991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0.16605599999999998</v>
      </c>
      <c r="AD94">
        <f t="shared" si="4"/>
        <v>18.703943999999996</v>
      </c>
      <c r="AE94">
        <f>'IDT-1'!D94</f>
        <v>0</v>
      </c>
      <c r="AF94" s="24"/>
      <c r="AG94">
        <f t="shared" si="5"/>
        <v>18.703943999999996</v>
      </c>
      <c r="AI94" s="34">
        <f>PXIL!L94</f>
        <v>0</v>
      </c>
      <c r="AJ94" s="34">
        <f>PXIL!R94</f>
        <v>0</v>
      </c>
      <c r="AK94" s="34">
        <f>RTM_IEX!L94</f>
        <v>4.83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9.0399999999999991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0.157608</v>
      </c>
      <c r="AD95">
        <f t="shared" si="4"/>
        <v>17.752392</v>
      </c>
      <c r="AE95">
        <f>'IDT-1'!D95</f>
        <v>0</v>
      </c>
      <c r="AF95" s="24"/>
      <c r="AG95">
        <f t="shared" si="5"/>
        <v>17.752392</v>
      </c>
      <c r="AI95" s="34">
        <f>PXIL!L95</f>
        <v>0</v>
      </c>
      <c r="AJ95" s="34">
        <f>PXIL!R95</f>
        <v>0</v>
      </c>
      <c r="AK95" s="34">
        <f>RTM_IEX!L95</f>
        <v>3.87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9.0399999999999991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0.157608</v>
      </c>
      <c r="AD96">
        <f t="shared" si="4"/>
        <v>17.752392</v>
      </c>
      <c r="AE96">
        <f>'IDT-1'!D96</f>
        <v>0</v>
      </c>
      <c r="AF96" s="24"/>
      <c r="AG96">
        <f t="shared" si="5"/>
        <v>17.752392</v>
      </c>
      <c r="AI96" s="34">
        <f>PXIL!L96</f>
        <v>0</v>
      </c>
      <c r="AJ96" s="34">
        <f>PXIL!R96</f>
        <v>0</v>
      </c>
      <c r="AK96" s="34">
        <f>RTM_IEX!L96</f>
        <v>3.87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9.0399999999999991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0.157608</v>
      </c>
      <c r="AD97">
        <f t="shared" si="4"/>
        <v>17.752392</v>
      </c>
      <c r="AE97">
        <f>'IDT-1'!D97</f>
        <v>0</v>
      </c>
      <c r="AF97" s="24"/>
      <c r="AG97">
        <f t="shared" si="5"/>
        <v>17.752392</v>
      </c>
      <c r="AI97" s="34">
        <f>PXIL!L97</f>
        <v>0</v>
      </c>
      <c r="AJ97" s="34">
        <f>PXIL!R97</f>
        <v>0</v>
      </c>
      <c r="AK97" s="34">
        <f>RTM_IEX!L97</f>
        <v>3.87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9.0399999999999991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0.157608</v>
      </c>
      <c r="AD98">
        <f t="shared" si="4"/>
        <v>17.752392</v>
      </c>
      <c r="AE98">
        <f>'IDT-1'!D98</f>
        <v>0</v>
      </c>
      <c r="AF98" s="24"/>
      <c r="AG98">
        <f t="shared" si="5"/>
        <v>17.752392</v>
      </c>
      <c r="AI98" s="34">
        <f>PXIL!L98</f>
        <v>0</v>
      </c>
      <c r="AJ98" s="34">
        <f>PXIL!R98</f>
        <v>0</v>
      </c>
      <c r="AK98" s="34">
        <f>RTM_IEX!L98</f>
        <v>3.87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0.22140696148635566</v>
      </c>
      <c r="H99">
        <f t="shared" si="6"/>
        <v>0</v>
      </c>
      <c r="I99">
        <f t="shared" si="6"/>
        <v>0.11998600209751734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5.3785000000000006E-2</v>
      </c>
      <c r="AB99" s="75">
        <f t="shared" si="6"/>
        <v>0</v>
      </c>
      <c r="AC99">
        <f t="shared" si="6"/>
        <v>4.1343952918060393E-3</v>
      </c>
      <c r="AD99">
        <f t="shared" si="6"/>
        <v>0.45840106829206734</v>
      </c>
      <c r="AE99">
        <f t="shared" ref="AE99:AR99" si="7">SUM(AE3:AE98)/4000</f>
        <v>0</v>
      </c>
      <c r="AG99">
        <f t="shared" si="7"/>
        <v>0.45840106829206734</v>
      </c>
      <c r="AI99">
        <f t="shared" si="7"/>
        <v>0</v>
      </c>
      <c r="AJ99">
        <f t="shared" si="7"/>
        <v>0</v>
      </c>
      <c r="AK99">
        <f t="shared" si="7"/>
        <v>7.0982500000000004E-2</v>
      </c>
      <c r="AL99">
        <f t="shared" si="7"/>
        <v>-3.6250000000000002E-3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13.664910000000001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1.37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0.17305120800000001</v>
      </c>
      <c r="AD3">
        <f>SUM(B3:AB3,AI3:AR3)-AC3</f>
        <v>19.491858791999999</v>
      </c>
      <c r="AE3">
        <v>0</v>
      </c>
      <c r="AF3" s="24"/>
      <c r="AG3">
        <f>SUM(AD3:AF3)</f>
        <v>19.491858791999999</v>
      </c>
      <c r="AI3" s="34">
        <f>PXIL!M3</f>
        <v>0</v>
      </c>
      <c r="AJ3" s="34">
        <f>PXIL!S3</f>
        <v>0</v>
      </c>
      <c r="AK3" s="34">
        <f>RTM_IEX!M3</f>
        <v>4.49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0.14000000000000001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13.809813999999999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0.14880636320000001</v>
      </c>
      <c r="AD4">
        <f t="shared" ref="AD4:AD67" si="1">SUM(B4:AB4,AI4:AR4)-AC4</f>
        <v>16.761007636800002</v>
      </c>
      <c r="AE4">
        <v>0</v>
      </c>
      <c r="AF4" s="24"/>
      <c r="AG4">
        <f t="shared" ref="AG4:AG67" si="2">SUM(AD4:AF4)</f>
        <v>16.761007636800002</v>
      </c>
      <c r="AI4" s="34">
        <f>PXIL!M4</f>
        <v>0</v>
      </c>
      <c r="AJ4" s="34">
        <f>PXIL!S4</f>
        <v>0</v>
      </c>
      <c r="AK4" s="34">
        <f>RTM_IEX!M4</f>
        <v>3.04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0.01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13.809813999999999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0.16420636320000001</v>
      </c>
      <c r="AD5">
        <f t="shared" si="1"/>
        <v>18.495607636799999</v>
      </c>
      <c r="AE5">
        <v>0</v>
      </c>
      <c r="AF5" s="24"/>
      <c r="AG5">
        <f t="shared" si="2"/>
        <v>18.495607636799999</v>
      </c>
      <c r="AI5" s="34">
        <f>PXIL!M5</f>
        <v>0</v>
      </c>
      <c r="AJ5" s="34">
        <f>PXIL!S5</f>
        <v>0</v>
      </c>
      <c r="AK5" s="34">
        <f>RTM_IEX!M5</f>
        <v>3.69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0.1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13.809813999999999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0.1505663632</v>
      </c>
      <c r="AD6">
        <f t="shared" si="1"/>
        <v>16.959247636800001</v>
      </c>
      <c r="AE6">
        <v>0</v>
      </c>
      <c r="AF6" s="24"/>
      <c r="AG6">
        <f t="shared" si="2"/>
        <v>16.959247636800001</v>
      </c>
      <c r="AI6" s="34">
        <f>PXIL!M6</f>
        <v>0</v>
      </c>
      <c r="AJ6" s="34">
        <f>PXIL!S6</f>
        <v>0</v>
      </c>
      <c r="AK6" s="34">
        <f>RTM_IEX!M6</f>
        <v>3.29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0.01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13.809813999999999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0.1275103632</v>
      </c>
      <c r="AD7">
        <f t="shared" si="1"/>
        <v>14.362303636799998</v>
      </c>
      <c r="AE7">
        <v>0</v>
      </c>
      <c r="AF7" s="24"/>
      <c r="AG7">
        <f t="shared" si="2"/>
        <v>14.362303636799998</v>
      </c>
      <c r="AI7" s="34">
        <f>PXIL!M7</f>
        <v>0</v>
      </c>
      <c r="AJ7" s="34">
        <f>PXIL!S7</f>
        <v>0</v>
      </c>
      <c r="AK7" s="34">
        <f>RTM_IEX!M7</f>
        <v>0.68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13.809813999999999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0.39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0.15408636320000002</v>
      </c>
      <c r="AD8">
        <f t="shared" si="1"/>
        <v>17.355727636799998</v>
      </c>
      <c r="AE8">
        <v>0</v>
      </c>
      <c r="AF8" s="24"/>
      <c r="AG8">
        <f t="shared" si="2"/>
        <v>17.355727636799998</v>
      </c>
      <c r="AI8" s="34">
        <f>PXIL!M8</f>
        <v>0</v>
      </c>
      <c r="AJ8" s="34">
        <f>PXIL!S8</f>
        <v>0</v>
      </c>
      <c r="AK8" s="34">
        <f>RTM_IEX!M8</f>
        <v>3.29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0.02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13.809813999999999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0.1495983632</v>
      </c>
      <c r="AD9">
        <f t="shared" si="1"/>
        <v>16.850215636800002</v>
      </c>
      <c r="AE9">
        <v>0</v>
      </c>
      <c r="AF9" s="24"/>
      <c r="AG9">
        <f t="shared" si="2"/>
        <v>16.850215636800002</v>
      </c>
      <c r="AI9" s="34">
        <f>PXIL!M9</f>
        <v>0</v>
      </c>
      <c r="AJ9" s="34">
        <f>PXIL!S9</f>
        <v>0</v>
      </c>
      <c r="AK9" s="34">
        <f>RTM_IEX!M9</f>
        <v>3.19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11.5953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0.10203864</v>
      </c>
      <c r="AD10">
        <f t="shared" si="1"/>
        <v>11.49326136</v>
      </c>
      <c r="AE10">
        <v>0</v>
      </c>
      <c r="AF10" s="24"/>
      <c r="AG10">
        <f t="shared" si="2"/>
        <v>11.49326136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9.6146080000000005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8.460855040000001E-2</v>
      </c>
      <c r="AD11">
        <f t="shared" si="1"/>
        <v>9.5299994496</v>
      </c>
      <c r="AE11">
        <v>0</v>
      </c>
      <c r="AF11" s="24"/>
      <c r="AG11">
        <f t="shared" si="2"/>
        <v>9.5299994496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10.394266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9.1469540799999999E-2</v>
      </c>
      <c r="AD12">
        <f t="shared" si="1"/>
        <v>10.3027964592</v>
      </c>
      <c r="AE12">
        <v>0</v>
      </c>
      <c r="AF12" s="24"/>
      <c r="AG12">
        <f t="shared" si="2"/>
        <v>10.3027964592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10.516749000000001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9.5979391200000014E-2</v>
      </c>
      <c r="AD13">
        <f t="shared" si="1"/>
        <v>10.810769608800001</v>
      </c>
      <c r="AE13">
        <v>0</v>
      </c>
      <c r="AF13" s="24"/>
      <c r="AG13">
        <f t="shared" si="2"/>
        <v>10.810769608800001</v>
      </c>
      <c r="AI13" s="34">
        <f>PXIL!M13</f>
        <v>0</v>
      </c>
      <c r="AJ13" s="34">
        <f>PXIL!S13</f>
        <v>0</v>
      </c>
      <c r="AK13" s="34">
        <f>RTM_IEX!M13</f>
        <v>0.39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12.346287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0.12483932560000001</v>
      </c>
      <c r="AD14">
        <f t="shared" si="1"/>
        <v>14.0614476744</v>
      </c>
      <c r="AE14">
        <v>0</v>
      </c>
      <c r="AF14" s="24"/>
      <c r="AG14">
        <f t="shared" si="2"/>
        <v>14.0614476744</v>
      </c>
      <c r="AI14" s="34">
        <f>PXIL!M14</f>
        <v>0</v>
      </c>
      <c r="AJ14" s="34">
        <f>PXIL!S14</f>
        <v>0</v>
      </c>
      <c r="AK14" s="34">
        <f>RTM_IEX!M14</f>
        <v>1.84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13.809813999999999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0.1444943632</v>
      </c>
      <c r="AD15">
        <f t="shared" si="1"/>
        <v>16.275319636799999</v>
      </c>
      <c r="AE15">
        <v>0</v>
      </c>
      <c r="AF15" s="24"/>
      <c r="AG15">
        <f t="shared" si="2"/>
        <v>16.275319636799999</v>
      </c>
      <c r="AI15" s="34">
        <f>PXIL!M15</f>
        <v>0</v>
      </c>
      <c r="AJ15" s="34">
        <f>PXIL!S15</f>
        <v>0</v>
      </c>
      <c r="AK15" s="34">
        <f>RTM_IEX!M15</f>
        <v>2.61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13.809813999999999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0.19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0.15127036319999998</v>
      </c>
      <c r="AD16">
        <f t="shared" si="1"/>
        <v>17.0385436368</v>
      </c>
      <c r="AE16">
        <v>0</v>
      </c>
      <c r="AF16" s="24"/>
      <c r="AG16">
        <f t="shared" si="2"/>
        <v>17.0385436368</v>
      </c>
      <c r="AI16" s="34">
        <f>PXIL!M16</f>
        <v>0</v>
      </c>
      <c r="AJ16" s="34">
        <f>PXIL!S16</f>
        <v>0</v>
      </c>
      <c r="AK16" s="34">
        <f>RTM_IEX!M16</f>
        <v>3.19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13.809813999999999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0.77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0.15637436319999998</v>
      </c>
      <c r="AD17">
        <f t="shared" si="1"/>
        <v>17.613439636799999</v>
      </c>
      <c r="AE17">
        <v>0</v>
      </c>
      <c r="AF17" s="24"/>
      <c r="AG17">
        <f t="shared" si="2"/>
        <v>17.613439636799999</v>
      </c>
      <c r="AI17" s="34">
        <f>PXIL!M17</f>
        <v>0</v>
      </c>
      <c r="AJ17" s="34">
        <f>PXIL!S17</f>
        <v>0</v>
      </c>
      <c r="AK17" s="34">
        <f>RTM_IEX!M17</f>
        <v>3.19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13.809813999999999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2.3199999999999998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0.1732703632</v>
      </c>
      <c r="AD18">
        <f t="shared" si="1"/>
        <v>19.516543636800002</v>
      </c>
      <c r="AE18">
        <v>0</v>
      </c>
      <c r="AF18" s="24"/>
      <c r="AG18">
        <f t="shared" si="2"/>
        <v>19.516543636800002</v>
      </c>
      <c r="AI18" s="34">
        <f>PXIL!M18</f>
        <v>0</v>
      </c>
      <c r="AJ18" s="34">
        <f>PXIL!S18</f>
        <v>0</v>
      </c>
      <c r="AK18" s="34">
        <f>RTM_IEX!M18</f>
        <v>3.19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0.37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13.809813999999999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1.1599999999999999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0.16130236320000002</v>
      </c>
      <c r="AD19">
        <f t="shared" si="1"/>
        <v>18.168511636800002</v>
      </c>
      <c r="AE19">
        <v>0</v>
      </c>
      <c r="AF19" s="24"/>
      <c r="AG19">
        <f t="shared" si="2"/>
        <v>18.168511636800002</v>
      </c>
      <c r="AI19" s="34">
        <f>PXIL!M19</f>
        <v>0</v>
      </c>
      <c r="AJ19" s="34">
        <f>PXIL!S19</f>
        <v>0</v>
      </c>
      <c r="AK19" s="34">
        <f>RTM_IEX!M19</f>
        <v>3.19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0.17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13.809813999999999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5.32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0.2042463632</v>
      </c>
      <c r="AD20">
        <f t="shared" si="1"/>
        <v>23.005567636800002</v>
      </c>
      <c r="AE20">
        <v>0</v>
      </c>
      <c r="AF20" s="24"/>
      <c r="AG20">
        <f t="shared" si="2"/>
        <v>23.005567636800002</v>
      </c>
      <c r="AI20" s="34">
        <f>PXIL!M20</f>
        <v>0</v>
      </c>
      <c r="AJ20" s="34">
        <f>PXIL!S20</f>
        <v>0</v>
      </c>
      <c r="AK20" s="34">
        <f>RTM_IEX!M20</f>
        <v>3.28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0.8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13.809813999999999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5.22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0.2020463632</v>
      </c>
      <c r="AD21">
        <f t="shared" si="1"/>
        <v>22.757767636799997</v>
      </c>
      <c r="AE21">
        <v>0</v>
      </c>
      <c r="AF21" s="24"/>
      <c r="AG21">
        <f t="shared" si="2"/>
        <v>22.757767636799997</v>
      </c>
      <c r="AI21" s="34">
        <f>PXIL!M21</f>
        <v>0</v>
      </c>
      <c r="AJ21" s="34">
        <f>PXIL!S21</f>
        <v>0</v>
      </c>
      <c r="AK21" s="34">
        <f>RTM_IEX!M21</f>
        <v>3.29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0.64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13.809813999999999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6.28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0.21269436320000001</v>
      </c>
      <c r="AD22">
        <f t="shared" si="1"/>
        <v>23.957119636799998</v>
      </c>
      <c r="AE22">
        <v>0</v>
      </c>
      <c r="AF22" s="24"/>
      <c r="AG22">
        <f t="shared" si="2"/>
        <v>23.957119636799998</v>
      </c>
      <c r="AI22" s="34">
        <f>PXIL!M22</f>
        <v>0</v>
      </c>
      <c r="AJ22" s="34">
        <f>PXIL!S22</f>
        <v>0</v>
      </c>
      <c r="AK22" s="34">
        <f>RTM_IEX!M22</f>
        <v>3.29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0.79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13.809813999999999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6.28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0.21269436320000001</v>
      </c>
      <c r="AD23">
        <f t="shared" si="1"/>
        <v>23.957119636799998</v>
      </c>
      <c r="AE23">
        <v>0</v>
      </c>
      <c r="AF23" s="24"/>
      <c r="AG23">
        <f t="shared" si="2"/>
        <v>23.957119636799998</v>
      </c>
      <c r="AI23" s="34">
        <f>PXIL!M23</f>
        <v>0</v>
      </c>
      <c r="AJ23" s="34">
        <f>PXIL!S23</f>
        <v>0</v>
      </c>
      <c r="AK23" s="34">
        <f>RTM_IEX!M23</f>
        <v>3.29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0.79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13.809813999999999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0.21269436320000004</v>
      </c>
      <c r="AD24">
        <f t="shared" si="1"/>
        <v>23.957119636800002</v>
      </c>
      <c r="AE24">
        <v>0</v>
      </c>
      <c r="AF24" s="24"/>
      <c r="AG24">
        <f t="shared" si="2"/>
        <v>23.957119636800002</v>
      </c>
      <c r="AI24" s="34">
        <f>PXIL!M24</f>
        <v>0</v>
      </c>
      <c r="AJ24" s="34">
        <f>PXIL!S24</f>
        <v>0</v>
      </c>
      <c r="AK24" s="34">
        <f>RTM_IEX!M24</f>
        <v>3.29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1.17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13.809813999999999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0.2125183632</v>
      </c>
      <c r="AD25">
        <f t="shared" si="1"/>
        <v>23.937295636800002</v>
      </c>
      <c r="AE25">
        <v>0</v>
      </c>
      <c r="AF25" s="24"/>
      <c r="AG25">
        <f t="shared" si="2"/>
        <v>23.937295636800002</v>
      </c>
      <c r="AI25" s="34">
        <f>PXIL!M25</f>
        <v>0</v>
      </c>
      <c r="AJ25" s="34">
        <f>PXIL!S25</f>
        <v>0</v>
      </c>
      <c r="AK25" s="34">
        <f>RTM_IEX!M25</f>
        <v>3.19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13.809813999999999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0.2125183632</v>
      </c>
      <c r="AD26">
        <f t="shared" si="1"/>
        <v>23.937295636800002</v>
      </c>
      <c r="AE26">
        <v>0</v>
      </c>
      <c r="AF26" s="24"/>
      <c r="AG26">
        <f t="shared" si="2"/>
        <v>23.937295636800002</v>
      </c>
      <c r="AI26" s="34">
        <f>PXIL!M26</f>
        <v>0</v>
      </c>
      <c r="AJ26" s="34">
        <f>PXIL!S26</f>
        <v>0</v>
      </c>
      <c r="AK26" s="34">
        <f>RTM_IEX!M26</f>
        <v>3.19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13.809813999999999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0.2006383632</v>
      </c>
      <c r="AD27">
        <f t="shared" si="1"/>
        <v>22.599175636800002</v>
      </c>
      <c r="AE27">
        <v>0</v>
      </c>
      <c r="AF27" s="24"/>
      <c r="AG27">
        <f t="shared" si="2"/>
        <v>22.599175636800002</v>
      </c>
      <c r="AI27" s="34">
        <f>PXIL!M27</f>
        <v>0</v>
      </c>
      <c r="AJ27" s="34">
        <f>PXIL!S27</f>
        <v>0</v>
      </c>
      <c r="AK27" s="34">
        <f>RTM_IEX!M27</f>
        <v>3.19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13.809813999999999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7.15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0.2125183632</v>
      </c>
      <c r="AD28">
        <f t="shared" si="1"/>
        <v>23.937295636800002</v>
      </c>
      <c r="AE28">
        <v>0</v>
      </c>
      <c r="AF28" s="24"/>
      <c r="AG28">
        <f t="shared" si="2"/>
        <v>23.937295636800002</v>
      </c>
      <c r="AI28" s="34">
        <f>PXIL!M28</f>
        <v>0</v>
      </c>
      <c r="AJ28" s="34">
        <f>PXIL!S28</f>
        <v>0</v>
      </c>
      <c r="AK28" s="34">
        <f>RTM_IEX!M28</f>
        <v>3.19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13.809813999999999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7.15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0.2125183632</v>
      </c>
      <c r="AD29">
        <f t="shared" si="1"/>
        <v>23.937295636800002</v>
      </c>
      <c r="AE29">
        <v>0</v>
      </c>
      <c r="AF29" s="24"/>
      <c r="AG29">
        <f t="shared" si="2"/>
        <v>23.937295636800002</v>
      </c>
      <c r="AI29" s="34">
        <f>PXIL!M29</f>
        <v>0</v>
      </c>
      <c r="AJ29" s="34">
        <f>PXIL!S29</f>
        <v>0</v>
      </c>
      <c r="AK29" s="34">
        <f>RTM_IEX!M29</f>
        <v>3.19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13.809813999999999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7.15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0.2125183632</v>
      </c>
      <c r="AD30">
        <f t="shared" si="1"/>
        <v>23.937295636800002</v>
      </c>
      <c r="AE30">
        <v>0</v>
      </c>
      <c r="AF30" s="24"/>
      <c r="AG30">
        <f t="shared" si="2"/>
        <v>23.937295636800002</v>
      </c>
      <c r="AI30" s="34">
        <f>PXIL!M30</f>
        <v>0</v>
      </c>
      <c r="AJ30" s="34">
        <f>PXIL!S30</f>
        <v>0</v>
      </c>
      <c r="AK30" s="34">
        <f>RTM_IEX!M30</f>
        <v>3.19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13.809813999999999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7.15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0.2125183632</v>
      </c>
      <c r="AD31">
        <f t="shared" si="1"/>
        <v>23.937295636800002</v>
      </c>
      <c r="AE31">
        <v>0</v>
      </c>
      <c r="AF31" s="24"/>
      <c r="AG31">
        <f t="shared" si="2"/>
        <v>23.937295636800002</v>
      </c>
      <c r="AI31" s="34">
        <f>PXIL!M31</f>
        <v>0</v>
      </c>
      <c r="AJ31" s="34">
        <f>PXIL!S31</f>
        <v>0</v>
      </c>
      <c r="AK31" s="34">
        <f>RTM_IEX!M31</f>
        <v>3.19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13.809813999999999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0.2031023632</v>
      </c>
      <c r="AD32">
        <f t="shared" si="1"/>
        <v>22.8767116368</v>
      </c>
      <c r="AE32">
        <v>0</v>
      </c>
      <c r="AF32" s="24"/>
      <c r="AG32">
        <f t="shared" si="2"/>
        <v>22.8767116368</v>
      </c>
      <c r="AI32" s="34">
        <f>PXIL!M32</f>
        <v>0</v>
      </c>
      <c r="AJ32" s="34">
        <f>PXIL!S32</f>
        <v>0</v>
      </c>
      <c r="AK32" s="34">
        <f>RTM_IEX!M32</f>
        <v>3.19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0.09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13.809813999999999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7.15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0.2125183632</v>
      </c>
      <c r="AD33">
        <f t="shared" si="1"/>
        <v>23.937295636800002</v>
      </c>
      <c r="AE33">
        <v>0</v>
      </c>
      <c r="AF33" s="24"/>
      <c r="AG33">
        <f t="shared" si="2"/>
        <v>23.937295636800002</v>
      </c>
      <c r="AI33" s="34">
        <f>PXIL!M33</f>
        <v>0</v>
      </c>
      <c r="AJ33" s="34">
        <f>PXIL!S33</f>
        <v>0</v>
      </c>
      <c r="AK33" s="34">
        <f>RTM_IEX!M33</f>
        <v>3.19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13.809813999999999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5.22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0.21225436319999999</v>
      </c>
      <c r="AD34">
        <f t="shared" si="1"/>
        <v>23.907559636799999</v>
      </c>
      <c r="AE34">
        <v>0</v>
      </c>
      <c r="AF34" s="24"/>
      <c r="AG34">
        <f t="shared" si="2"/>
        <v>23.907559636799999</v>
      </c>
      <c r="AI34" s="34">
        <f>PXIL!M34</f>
        <v>0</v>
      </c>
      <c r="AJ34" s="34">
        <f>PXIL!S34</f>
        <v>0</v>
      </c>
      <c r="AK34" s="34">
        <f>RTM_IEX!M34</f>
        <v>3.19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1.9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13.809813999999999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4.16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0.20354236320000002</v>
      </c>
      <c r="AD35">
        <f t="shared" si="1"/>
        <v>22.926271636799999</v>
      </c>
      <c r="AE35">
        <v>0</v>
      </c>
      <c r="AF35" s="24"/>
      <c r="AG35">
        <f t="shared" si="2"/>
        <v>22.926271636799999</v>
      </c>
      <c r="AI35" s="34">
        <f>PXIL!M35</f>
        <v>0</v>
      </c>
      <c r="AJ35" s="34">
        <f>PXIL!S35</f>
        <v>0</v>
      </c>
      <c r="AK35" s="34">
        <f>RTM_IEX!M35</f>
        <v>3.19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1.97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13.809813999999999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0.20151836320000005</v>
      </c>
      <c r="AD36">
        <f t="shared" si="1"/>
        <v>22.698295636800001</v>
      </c>
      <c r="AE36">
        <v>0</v>
      </c>
      <c r="AF36" s="24"/>
      <c r="AG36">
        <f t="shared" si="2"/>
        <v>22.698295636800001</v>
      </c>
      <c r="AI36" s="34">
        <f>PXIL!M36</f>
        <v>0</v>
      </c>
      <c r="AJ36" s="34">
        <f>PXIL!S36</f>
        <v>0</v>
      </c>
      <c r="AK36" s="34">
        <f>RTM_IEX!M36</f>
        <v>3.19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13.809813999999999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5.99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0.20231036320000001</v>
      </c>
      <c r="AD37">
        <f t="shared" si="1"/>
        <v>22.7875036368</v>
      </c>
      <c r="AE37">
        <v>0</v>
      </c>
      <c r="AF37" s="24"/>
      <c r="AG37">
        <f t="shared" si="2"/>
        <v>22.7875036368</v>
      </c>
      <c r="AI37" s="34">
        <f>PXIL!M37</f>
        <v>0</v>
      </c>
      <c r="AJ37" s="34">
        <f>PXIL!S37</f>
        <v>0</v>
      </c>
      <c r="AK37" s="34">
        <f>RTM_IEX!M37</f>
        <v>3.19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13.809813999999999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7.06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0.21269436320000001</v>
      </c>
      <c r="AD38">
        <f t="shared" si="1"/>
        <v>23.957119636799998</v>
      </c>
      <c r="AE38">
        <v>0</v>
      </c>
      <c r="AF38" s="24"/>
      <c r="AG38">
        <f t="shared" si="2"/>
        <v>23.957119636799998</v>
      </c>
      <c r="AI38" s="34">
        <f>PXIL!M38</f>
        <v>0</v>
      </c>
      <c r="AJ38" s="34">
        <f>PXIL!S38</f>
        <v>0</v>
      </c>
      <c r="AK38" s="34">
        <f>RTM_IEX!M38</f>
        <v>3.29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0.01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13.809813999999999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0.2125183632</v>
      </c>
      <c r="AD39">
        <f t="shared" si="1"/>
        <v>23.937295636800002</v>
      </c>
      <c r="AE39">
        <v>0</v>
      </c>
      <c r="AF39" s="24"/>
      <c r="AG39">
        <f t="shared" si="2"/>
        <v>23.937295636800002</v>
      </c>
      <c r="AI39" s="34">
        <f>PXIL!M39</f>
        <v>0</v>
      </c>
      <c r="AJ39" s="34">
        <f>PXIL!S39</f>
        <v>0</v>
      </c>
      <c r="AK39" s="34">
        <f>RTM_IEX!M39</f>
        <v>3.19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13.809813999999999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6.96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0.2119903632</v>
      </c>
      <c r="AD40">
        <f t="shared" si="1"/>
        <v>23.877823636799999</v>
      </c>
      <c r="AE40">
        <v>0</v>
      </c>
      <c r="AF40" s="24"/>
      <c r="AG40">
        <f t="shared" si="2"/>
        <v>23.877823636799999</v>
      </c>
      <c r="AI40" s="34">
        <f>PXIL!M40</f>
        <v>0</v>
      </c>
      <c r="AJ40" s="34">
        <f>PXIL!S40</f>
        <v>0</v>
      </c>
      <c r="AK40" s="34">
        <f>RTM_IEX!M40</f>
        <v>3.19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0.13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13.809813999999999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4.54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0.19113436319999999</v>
      </c>
      <c r="AD41">
        <f t="shared" si="1"/>
        <v>21.5286796368</v>
      </c>
      <c r="AE41">
        <v>0</v>
      </c>
      <c r="AF41" s="24"/>
      <c r="AG41">
        <f t="shared" si="2"/>
        <v>21.5286796368</v>
      </c>
      <c r="AI41" s="34">
        <f>PXIL!M41</f>
        <v>0</v>
      </c>
      <c r="AJ41" s="34">
        <f>PXIL!S41</f>
        <v>0</v>
      </c>
      <c r="AK41" s="34">
        <f>RTM_IEX!M41</f>
        <v>3.19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0.18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13.809813999999999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3.77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0.18444636319999999</v>
      </c>
      <c r="AD42">
        <f t="shared" si="1"/>
        <v>20.775367636800002</v>
      </c>
      <c r="AE42">
        <v>0</v>
      </c>
      <c r="AF42" s="24"/>
      <c r="AG42">
        <f t="shared" si="2"/>
        <v>20.775367636800002</v>
      </c>
      <c r="AI42" s="34">
        <f>PXIL!M42</f>
        <v>0</v>
      </c>
      <c r="AJ42" s="34">
        <f>PXIL!S42</f>
        <v>0</v>
      </c>
      <c r="AK42" s="34">
        <f>RTM_IEX!M42</f>
        <v>3.19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0.19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13.809813999999999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1.26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0.17344636320000001</v>
      </c>
      <c r="AD43">
        <f t="shared" si="1"/>
        <v>19.536367636799998</v>
      </c>
      <c r="AE43">
        <v>0</v>
      </c>
      <c r="AF43" s="24"/>
      <c r="AG43">
        <f t="shared" si="2"/>
        <v>19.536367636799998</v>
      </c>
      <c r="AI43" s="34">
        <f>PXIL!M43</f>
        <v>0</v>
      </c>
      <c r="AJ43" s="34">
        <f>PXIL!S43</f>
        <v>0</v>
      </c>
      <c r="AK43" s="34">
        <f>RTM_IEX!M43</f>
        <v>3.19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1.45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13.809813999999999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0.17159836320000002</v>
      </c>
      <c r="AD44">
        <f t="shared" si="1"/>
        <v>19.3282156368</v>
      </c>
      <c r="AE44">
        <v>0</v>
      </c>
      <c r="AF44" s="24"/>
      <c r="AG44">
        <f t="shared" si="2"/>
        <v>19.3282156368</v>
      </c>
      <c r="AI44" s="34">
        <f>PXIL!M44</f>
        <v>0</v>
      </c>
      <c r="AJ44" s="34">
        <f>PXIL!S44</f>
        <v>0</v>
      </c>
      <c r="AK44" s="34">
        <f>RTM_IEX!M44</f>
        <v>3.19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1.44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13.809813999999999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1.35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0.1825103632</v>
      </c>
      <c r="AD45">
        <f t="shared" si="1"/>
        <v>20.5573036368</v>
      </c>
      <c r="AE45">
        <v>0</v>
      </c>
      <c r="AF45" s="24"/>
      <c r="AG45">
        <f t="shared" si="2"/>
        <v>20.5573036368</v>
      </c>
      <c r="AI45" s="34">
        <f>PXIL!M45</f>
        <v>0</v>
      </c>
      <c r="AJ45" s="34">
        <f>PXIL!S45</f>
        <v>0</v>
      </c>
      <c r="AK45" s="34">
        <f>RTM_IEX!M45</f>
        <v>3.19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2.39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13.809813999999999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0.48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0.1707183632</v>
      </c>
      <c r="AD46">
        <f t="shared" si="1"/>
        <v>19.2290956368</v>
      </c>
      <c r="AE46">
        <v>0</v>
      </c>
      <c r="AF46" s="24"/>
      <c r="AG46">
        <f t="shared" si="2"/>
        <v>19.2290956368</v>
      </c>
      <c r="AI46" s="34">
        <f>PXIL!M46</f>
        <v>0</v>
      </c>
      <c r="AJ46" s="34">
        <f>PXIL!S46</f>
        <v>0</v>
      </c>
      <c r="AK46" s="34">
        <f>RTM_IEX!M46</f>
        <v>3.19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1.92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13.809813999999999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0.1495983632</v>
      </c>
      <c r="AD47">
        <f t="shared" si="1"/>
        <v>16.850215636800002</v>
      </c>
      <c r="AE47">
        <v>0</v>
      </c>
      <c r="AF47" s="24"/>
      <c r="AG47">
        <f t="shared" si="2"/>
        <v>16.850215636800002</v>
      </c>
      <c r="AI47" s="34">
        <f>PXIL!M47</f>
        <v>0</v>
      </c>
      <c r="AJ47" s="34">
        <f>PXIL!S47</f>
        <v>0</v>
      </c>
      <c r="AK47" s="34">
        <f>RTM_IEX!M47</f>
        <v>3.19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13.809813999999999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0.14792636319999999</v>
      </c>
      <c r="AD48">
        <f t="shared" si="1"/>
        <v>16.6618876368</v>
      </c>
      <c r="AE48">
        <v>0</v>
      </c>
      <c r="AF48" s="24"/>
      <c r="AG48">
        <f t="shared" si="2"/>
        <v>16.6618876368</v>
      </c>
      <c r="AI48" s="34">
        <f>PXIL!M48</f>
        <v>0</v>
      </c>
      <c r="AJ48" s="34">
        <f>PXIL!S48</f>
        <v>0</v>
      </c>
      <c r="AK48" s="34">
        <f>RTM_IEX!M48</f>
        <v>3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13.809813999999999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0.15435036320000001</v>
      </c>
      <c r="AD49">
        <f t="shared" si="1"/>
        <v>17.385463636800001</v>
      </c>
      <c r="AE49">
        <v>0</v>
      </c>
      <c r="AF49" s="24"/>
      <c r="AG49">
        <f t="shared" si="2"/>
        <v>17.385463636800001</v>
      </c>
      <c r="AI49" s="34">
        <f>PXIL!M49</f>
        <v>0</v>
      </c>
      <c r="AJ49" s="34">
        <f>PXIL!S49</f>
        <v>0</v>
      </c>
      <c r="AK49" s="34">
        <f>RTM_IEX!M49</f>
        <v>3.29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0.44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13.809813999999999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0.17608636319999998</v>
      </c>
      <c r="AD50">
        <f t="shared" si="1"/>
        <v>19.833727636799999</v>
      </c>
      <c r="AE50">
        <v>0</v>
      </c>
      <c r="AF50" s="24"/>
      <c r="AG50">
        <f t="shared" si="2"/>
        <v>19.833727636799999</v>
      </c>
      <c r="AI50" s="34">
        <f>PXIL!M50</f>
        <v>0</v>
      </c>
      <c r="AJ50" s="34">
        <f>PXIL!S50</f>
        <v>0</v>
      </c>
      <c r="AK50" s="34">
        <f>RTM_IEX!M50</f>
        <v>3.29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2.72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13.809813999999999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0.1989663632</v>
      </c>
      <c r="AD51">
        <f t="shared" si="1"/>
        <v>22.4108476368</v>
      </c>
      <c r="AE51">
        <v>0</v>
      </c>
      <c r="AF51" s="24"/>
      <c r="AG51">
        <f t="shared" si="2"/>
        <v>22.4108476368</v>
      </c>
      <c r="AI51" s="34">
        <f>PXIL!M51</f>
        <v>0</v>
      </c>
      <c r="AJ51" s="34">
        <f>PXIL!S51</f>
        <v>0</v>
      </c>
      <c r="AK51" s="34">
        <f>RTM_IEX!M51</f>
        <v>3.19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5.61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13.809813999999999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0.2125183632</v>
      </c>
      <c r="AD52">
        <f t="shared" si="1"/>
        <v>23.937295636799998</v>
      </c>
      <c r="AE52">
        <v>0</v>
      </c>
      <c r="AF52" s="24"/>
      <c r="AG52">
        <f t="shared" si="2"/>
        <v>23.937295636799998</v>
      </c>
      <c r="AI52" s="34">
        <f>PXIL!M52</f>
        <v>0</v>
      </c>
      <c r="AJ52" s="34">
        <f>PXIL!S52</f>
        <v>0</v>
      </c>
      <c r="AK52" s="34">
        <f>RTM_IEX!M52</f>
        <v>3.19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7.15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13.809813999999999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0.20231036320000001</v>
      </c>
      <c r="AD53">
        <f t="shared" si="1"/>
        <v>22.787503636800004</v>
      </c>
      <c r="AE53">
        <v>0</v>
      </c>
      <c r="AF53" s="24"/>
      <c r="AG53">
        <f t="shared" si="2"/>
        <v>22.787503636800004</v>
      </c>
      <c r="AI53" s="34">
        <f>PXIL!M53</f>
        <v>0</v>
      </c>
      <c r="AJ53" s="34">
        <f>PXIL!S53</f>
        <v>0</v>
      </c>
      <c r="AK53" s="34">
        <f>RTM_IEX!M53</f>
        <v>3.19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5.99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13.809813999999999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0.1913103632</v>
      </c>
      <c r="AD54">
        <f t="shared" si="1"/>
        <v>21.548503636800003</v>
      </c>
      <c r="AE54">
        <v>0</v>
      </c>
      <c r="AF54" s="24"/>
      <c r="AG54">
        <f t="shared" si="2"/>
        <v>21.548503636800003</v>
      </c>
      <c r="AI54" s="34">
        <f>PXIL!M54</f>
        <v>0</v>
      </c>
      <c r="AJ54" s="34">
        <f>PXIL!S54</f>
        <v>0</v>
      </c>
      <c r="AK54" s="34">
        <f>RTM_IEX!M54</f>
        <v>3.19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4.74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13.809813999999999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0.15637436320000001</v>
      </c>
      <c r="AD55">
        <f t="shared" si="1"/>
        <v>17.613439636799999</v>
      </c>
      <c r="AE55">
        <v>0</v>
      </c>
      <c r="AF55" s="24"/>
      <c r="AG55">
        <f t="shared" si="2"/>
        <v>17.613439636799999</v>
      </c>
      <c r="AI55" s="34">
        <f>PXIL!M55</f>
        <v>0</v>
      </c>
      <c r="AJ55" s="34">
        <f>PXIL!S55</f>
        <v>0</v>
      </c>
      <c r="AK55" s="34">
        <f>RTM_IEX!M55</f>
        <v>3.19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0.77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13.809813999999999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0.19043036320000001</v>
      </c>
      <c r="AD56">
        <f t="shared" si="1"/>
        <v>21.4493836368</v>
      </c>
      <c r="AE56">
        <v>0</v>
      </c>
      <c r="AF56" s="24"/>
      <c r="AG56">
        <f t="shared" si="2"/>
        <v>21.4493836368</v>
      </c>
      <c r="AI56" s="34">
        <f>PXIL!M56</f>
        <v>0</v>
      </c>
      <c r="AJ56" s="34">
        <f>PXIL!S56</f>
        <v>0</v>
      </c>
      <c r="AK56" s="34">
        <f>RTM_IEX!M56</f>
        <v>3.19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4.6399999999999997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13.809813999999999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0.18532636320000001</v>
      </c>
      <c r="AD57">
        <f t="shared" si="1"/>
        <v>20.874487636799998</v>
      </c>
      <c r="AE57">
        <v>0</v>
      </c>
      <c r="AF57" s="24"/>
      <c r="AG57">
        <f t="shared" si="2"/>
        <v>20.874487636799998</v>
      </c>
      <c r="AI57" s="34">
        <f>PXIL!M57</f>
        <v>0</v>
      </c>
      <c r="AJ57" s="34">
        <f>PXIL!S57</f>
        <v>0</v>
      </c>
      <c r="AK57" s="34">
        <f>RTM_IEX!M57</f>
        <v>3.19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4.0599999999999996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13.809813999999999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0.19043036320000001</v>
      </c>
      <c r="AD58">
        <f t="shared" si="1"/>
        <v>21.4493836368</v>
      </c>
      <c r="AE58">
        <v>0</v>
      </c>
      <c r="AF58" s="24"/>
      <c r="AG58">
        <f t="shared" si="2"/>
        <v>21.4493836368</v>
      </c>
      <c r="AI58" s="34">
        <f>PXIL!M58</f>
        <v>0</v>
      </c>
      <c r="AJ58" s="34">
        <f>PXIL!S58</f>
        <v>0</v>
      </c>
      <c r="AK58" s="34">
        <f>RTM_IEX!M58</f>
        <v>3.19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4.6399999999999997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13.809813999999999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0.1887583632</v>
      </c>
      <c r="AD59">
        <f t="shared" si="1"/>
        <v>21.261055636799998</v>
      </c>
      <c r="AE59">
        <v>0</v>
      </c>
      <c r="AF59" s="24"/>
      <c r="AG59">
        <f t="shared" si="2"/>
        <v>21.261055636799998</v>
      </c>
      <c r="AI59" s="34">
        <f>PXIL!M59</f>
        <v>0</v>
      </c>
      <c r="AJ59" s="34">
        <f>PXIL!S59</f>
        <v>0</v>
      </c>
      <c r="AK59" s="34">
        <f>RTM_IEX!M59</f>
        <v>3.19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4.45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13.809813999999999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4.93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0.19298236320000001</v>
      </c>
      <c r="AD60">
        <f t="shared" si="1"/>
        <v>21.736831636800002</v>
      </c>
      <c r="AE60">
        <v>0</v>
      </c>
      <c r="AF60" s="24"/>
      <c r="AG60">
        <f t="shared" si="2"/>
        <v>21.736831636800002</v>
      </c>
      <c r="AI60" s="34">
        <f>PXIL!M60</f>
        <v>0</v>
      </c>
      <c r="AJ60" s="34">
        <f>PXIL!S60</f>
        <v>0</v>
      </c>
      <c r="AK60" s="34">
        <f>RTM_IEX!M60</f>
        <v>3.19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13.809813999999999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0.2125183632</v>
      </c>
      <c r="AD61">
        <f t="shared" si="1"/>
        <v>23.937295636800002</v>
      </c>
      <c r="AE61">
        <v>0</v>
      </c>
      <c r="AF61" s="24"/>
      <c r="AG61">
        <f t="shared" si="2"/>
        <v>23.937295636800002</v>
      </c>
      <c r="AI61" s="34">
        <f>PXIL!M61</f>
        <v>0</v>
      </c>
      <c r="AJ61" s="34">
        <f>PXIL!S61</f>
        <v>0</v>
      </c>
      <c r="AK61" s="34">
        <f>RTM_IEX!M61</f>
        <v>3.19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13.809813999999999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7.15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0.2125183632</v>
      </c>
      <c r="AD62">
        <f t="shared" si="1"/>
        <v>23.937295636800002</v>
      </c>
      <c r="AE62">
        <v>0</v>
      </c>
      <c r="AF62" s="24"/>
      <c r="AG62">
        <f t="shared" si="2"/>
        <v>23.937295636800002</v>
      </c>
      <c r="AI62" s="34">
        <f>PXIL!M62</f>
        <v>0</v>
      </c>
      <c r="AJ62" s="34">
        <f>PXIL!S62</f>
        <v>0</v>
      </c>
      <c r="AK62" s="34">
        <f>RTM_IEX!M62</f>
        <v>3.19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13.809813999999999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4.3499999999999996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0.18787836320000001</v>
      </c>
      <c r="AD63">
        <f t="shared" si="1"/>
        <v>21.161935636799999</v>
      </c>
      <c r="AE63">
        <v>0</v>
      </c>
      <c r="AF63" s="24"/>
      <c r="AG63">
        <f t="shared" si="2"/>
        <v>21.161935636799999</v>
      </c>
      <c r="AI63" s="34">
        <f>PXIL!M63</f>
        <v>0</v>
      </c>
      <c r="AJ63" s="34">
        <f>PXIL!S63</f>
        <v>0</v>
      </c>
      <c r="AK63" s="34">
        <f>RTM_IEX!M63</f>
        <v>3.19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13.809813999999999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0.2125183632</v>
      </c>
      <c r="AD64">
        <f t="shared" si="1"/>
        <v>23.937295636800002</v>
      </c>
      <c r="AE64">
        <v>0</v>
      </c>
      <c r="AF64" s="24"/>
      <c r="AG64">
        <f t="shared" si="2"/>
        <v>23.937295636800002</v>
      </c>
      <c r="AI64" s="34">
        <f>PXIL!M64</f>
        <v>0</v>
      </c>
      <c r="AJ64" s="34">
        <f>PXIL!S64</f>
        <v>0</v>
      </c>
      <c r="AK64" s="34">
        <f>RTM_IEX!M64</f>
        <v>3.19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13.809813999999999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0.2125183632</v>
      </c>
      <c r="AD65">
        <f t="shared" si="1"/>
        <v>23.937295636800002</v>
      </c>
      <c r="AE65">
        <v>0</v>
      </c>
      <c r="AF65" s="24"/>
      <c r="AG65">
        <f t="shared" si="2"/>
        <v>23.937295636800002</v>
      </c>
      <c r="AI65" s="34">
        <f>PXIL!M65</f>
        <v>0</v>
      </c>
      <c r="AJ65" s="34">
        <f>PXIL!S65</f>
        <v>0</v>
      </c>
      <c r="AK65" s="34">
        <f>RTM_IEX!M65</f>
        <v>3.19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13.809813999999999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5.41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0.21216636319999999</v>
      </c>
      <c r="AD66">
        <f t="shared" si="1"/>
        <v>23.897647636799999</v>
      </c>
      <c r="AE66">
        <v>0</v>
      </c>
      <c r="AF66" s="24"/>
      <c r="AG66">
        <f t="shared" si="2"/>
        <v>23.897647636799999</v>
      </c>
      <c r="AI66" s="34">
        <f>PXIL!M66</f>
        <v>0</v>
      </c>
      <c r="AJ66" s="34">
        <f>PXIL!S66</f>
        <v>0</v>
      </c>
      <c r="AK66" s="34">
        <f>RTM_IEX!M66</f>
        <v>3.19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1.7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13.809813999999999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5.51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0.21207836320000001</v>
      </c>
      <c r="AD67">
        <f t="shared" si="1"/>
        <v>23.887735636800002</v>
      </c>
      <c r="AE67">
        <v>0</v>
      </c>
      <c r="AF67" s="24"/>
      <c r="AG67">
        <f t="shared" si="2"/>
        <v>23.887735636800002</v>
      </c>
      <c r="AI67" s="34">
        <f>PXIL!M67</f>
        <v>0</v>
      </c>
      <c r="AJ67" s="34">
        <f>PXIL!S67</f>
        <v>0</v>
      </c>
      <c r="AK67" s="34">
        <f>RTM_IEX!M67</f>
        <v>3.19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1.59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13.809813999999999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0.21251836320000003</v>
      </c>
      <c r="AD68">
        <f t="shared" ref="AD68:AD98" si="4">SUM(B68:AB68,AI68:AR68)-AC68</f>
        <v>23.937295636800002</v>
      </c>
      <c r="AE68">
        <v>0</v>
      </c>
      <c r="AF68" s="24"/>
      <c r="AG68">
        <f t="shared" ref="AG68:AG98" si="5">SUM(AD68:AF68)</f>
        <v>23.937295636800002</v>
      </c>
      <c r="AI68" s="34">
        <f>PXIL!M68</f>
        <v>0</v>
      </c>
      <c r="AJ68" s="34">
        <f>PXIL!S68</f>
        <v>0</v>
      </c>
      <c r="AK68" s="34">
        <f>RTM_IEX!M68</f>
        <v>3.19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1.25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13.809813999999999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0.21190236320000003</v>
      </c>
      <c r="AD69">
        <f t="shared" si="4"/>
        <v>23.867911636800002</v>
      </c>
      <c r="AE69">
        <v>0</v>
      </c>
      <c r="AF69" s="24"/>
      <c r="AG69">
        <f t="shared" si="5"/>
        <v>23.867911636800002</v>
      </c>
      <c r="AI69" s="34">
        <f>PXIL!M69</f>
        <v>0</v>
      </c>
      <c r="AJ69" s="34">
        <f>PXIL!S69</f>
        <v>0</v>
      </c>
      <c r="AK69" s="34">
        <f>RTM_IEX!M69</f>
        <v>3.19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1.28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13.809813999999999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6.09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0.21243036320000003</v>
      </c>
      <c r="AD70">
        <f t="shared" si="4"/>
        <v>23.927383636800002</v>
      </c>
      <c r="AE70">
        <v>0</v>
      </c>
      <c r="AF70" s="24"/>
      <c r="AG70">
        <f t="shared" si="5"/>
        <v>23.927383636800002</v>
      </c>
      <c r="AI70" s="34">
        <f>PXIL!M70</f>
        <v>0</v>
      </c>
      <c r="AJ70" s="34">
        <f>PXIL!S70</f>
        <v>0</v>
      </c>
      <c r="AK70" s="34">
        <f>RTM_IEX!M70</f>
        <v>3.19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1.05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13.809813999999999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7.15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0.2125183632</v>
      </c>
      <c r="AD71">
        <f t="shared" si="4"/>
        <v>23.937295636800002</v>
      </c>
      <c r="AE71">
        <v>0</v>
      </c>
      <c r="AF71" s="24"/>
      <c r="AG71">
        <f t="shared" si="5"/>
        <v>23.937295636800002</v>
      </c>
      <c r="AI71" s="34">
        <f>PXIL!M71</f>
        <v>0</v>
      </c>
      <c r="AJ71" s="34">
        <f>PXIL!S71</f>
        <v>0</v>
      </c>
      <c r="AK71" s="34">
        <f>RTM_IEX!M71</f>
        <v>3.19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13.809813999999999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0.2125183632</v>
      </c>
      <c r="AD72">
        <f t="shared" si="4"/>
        <v>23.937295636800002</v>
      </c>
      <c r="AE72">
        <v>0</v>
      </c>
      <c r="AF72" s="24"/>
      <c r="AG72">
        <f t="shared" si="5"/>
        <v>23.937295636800002</v>
      </c>
      <c r="AI72" s="34">
        <f>PXIL!M72</f>
        <v>0</v>
      </c>
      <c r="AJ72" s="34">
        <f>PXIL!S72</f>
        <v>0</v>
      </c>
      <c r="AK72" s="34">
        <f>RTM_IEX!M72</f>
        <v>3.19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13.809813999999999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7.15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0.2125183632</v>
      </c>
      <c r="AD73">
        <f t="shared" si="4"/>
        <v>23.937295636800002</v>
      </c>
      <c r="AE73">
        <v>0</v>
      </c>
      <c r="AF73" s="24"/>
      <c r="AG73">
        <f t="shared" si="5"/>
        <v>23.937295636800002</v>
      </c>
      <c r="AI73" s="34">
        <f>PXIL!M73</f>
        <v>0</v>
      </c>
      <c r="AJ73" s="34">
        <f>PXIL!S73</f>
        <v>0</v>
      </c>
      <c r="AK73" s="34">
        <f>RTM_IEX!M73</f>
        <v>3.19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13.809813999999999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7.15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0.2125183632</v>
      </c>
      <c r="AD74">
        <f t="shared" si="4"/>
        <v>23.937295636800002</v>
      </c>
      <c r="AE74">
        <v>0</v>
      </c>
      <c r="AF74" s="24"/>
      <c r="AG74">
        <f t="shared" si="5"/>
        <v>23.937295636800002</v>
      </c>
      <c r="AI74" s="34">
        <f>PXIL!M74</f>
        <v>0</v>
      </c>
      <c r="AJ74" s="34">
        <f>PXIL!S74</f>
        <v>0</v>
      </c>
      <c r="AK74" s="34">
        <f>RTM_IEX!M74</f>
        <v>3.19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13.809813999999999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7.15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0.2125183632</v>
      </c>
      <c r="AD75">
        <f t="shared" si="4"/>
        <v>23.937295636800002</v>
      </c>
      <c r="AE75">
        <v>0</v>
      </c>
      <c r="AF75" s="24"/>
      <c r="AG75">
        <f t="shared" si="5"/>
        <v>23.937295636800002</v>
      </c>
      <c r="AI75" s="34">
        <f>PXIL!M75</f>
        <v>0</v>
      </c>
      <c r="AJ75" s="34">
        <f>PXIL!S75</f>
        <v>0</v>
      </c>
      <c r="AK75" s="34">
        <f>RTM_IEX!M75</f>
        <v>3.19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13.809813999999999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7.15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0.2125183632</v>
      </c>
      <c r="AD76">
        <f t="shared" si="4"/>
        <v>23.937295636800002</v>
      </c>
      <c r="AE76">
        <v>0</v>
      </c>
      <c r="AF76" s="24"/>
      <c r="AG76">
        <f t="shared" si="5"/>
        <v>23.937295636800002</v>
      </c>
      <c r="AI76" s="34">
        <f>PXIL!M76</f>
        <v>0</v>
      </c>
      <c r="AJ76" s="34">
        <f>PXIL!S76</f>
        <v>0</v>
      </c>
      <c r="AK76" s="34">
        <f>RTM_IEX!M76</f>
        <v>3.19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13.809813999999999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6.43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0.21216636320000001</v>
      </c>
      <c r="AD77">
        <f t="shared" si="4"/>
        <v>23.897647636799999</v>
      </c>
      <c r="AE77">
        <v>0</v>
      </c>
      <c r="AF77" s="24"/>
      <c r="AG77">
        <f t="shared" si="5"/>
        <v>23.897647636799999</v>
      </c>
      <c r="AI77" s="34">
        <f>PXIL!M77</f>
        <v>0</v>
      </c>
      <c r="AJ77" s="34">
        <f>PXIL!S77</f>
        <v>0</v>
      </c>
      <c r="AK77" s="34">
        <f>RTM_IEX!M77</f>
        <v>3.87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13.809813999999999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0.21216636320000001</v>
      </c>
      <c r="AD78">
        <f t="shared" si="4"/>
        <v>23.897647636799999</v>
      </c>
      <c r="AE78">
        <v>0</v>
      </c>
      <c r="AF78" s="24"/>
      <c r="AG78">
        <f t="shared" si="5"/>
        <v>23.897647636799999</v>
      </c>
      <c r="AI78" s="34">
        <f>PXIL!M78</f>
        <v>0</v>
      </c>
      <c r="AJ78" s="34">
        <f>PXIL!S78</f>
        <v>0</v>
      </c>
      <c r="AK78" s="34">
        <f>RTM_IEX!M78</f>
        <v>5.51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13.809813999999999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2.34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0.21260636320000004</v>
      </c>
      <c r="AD79">
        <f t="shared" si="4"/>
        <v>23.947207636800002</v>
      </c>
      <c r="AE79">
        <v>0</v>
      </c>
      <c r="AF79" s="24"/>
      <c r="AG79">
        <f t="shared" si="5"/>
        <v>23.947207636800002</v>
      </c>
      <c r="AI79" s="34">
        <f>PXIL!M79</f>
        <v>0</v>
      </c>
      <c r="AJ79" s="34">
        <f>PXIL!S79</f>
        <v>0</v>
      </c>
      <c r="AK79" s="34">
        <f>RTM_IEX!M79</f>
        <v>6.48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1.53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13.809813999999999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2.2400000000000002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0.21225436320000002</v>
      </c>
      <c r="AD80">
        <f t="shared" si="4"/>
        <v>23.907559636799999</v>
      </c>
      <c r="AE80">
        <v>0</v>
      </c>
      <c r="AF80" s="24"/>
      <c r="AG80">
        <f t="shared" si="5"/>
        <v>23.907559636799999</v>
      </c>
      <c r="AI80" s="34">
        <f>PXIL!M80</f>
        <v>0</v>
      </c>
      <c r="AJ80" s="34">
        <f>PXIL!S80</f>
        <v>0</v>
      </c>
      <c r="AK80" s="34">
        <f>RTM_IEX!M80</f>
        <v>6.57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1.5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13.809813999999999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2.66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0.21225436320000002</v>
      </c>
      <c r="AD81">
        <f t="shared" si="4"/>
        <v>23.907559636800002</v>
      </c>
      <c r="AE81">
        <v>0</v>
      </c>
      <c r="AF81" s="24"/>
      <c r="AG81">
        <f t="shared" si="5"/>
        <v>23.907559636800002</v>
      </c>
      <c r="AI81" s="34">
        <f>PXIL!M81</f>
        <v>0</v>
      </c>
      <c r="AJ81" s="34">
        <f>PXIL!S81</f>
        <v>0</v>
      </c>
      <c r="AK81" s="34">
        <f>RTM_IEX!M81</f>
        <v>6.28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1.37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13.809813999999999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2.79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0.21243036320000003</v>
      </c>
      <c r="AD82">
        <f t="shared" si="4"/>
        <v>23.927383636799998</v>
      </c>
      <c r="AE82">
        <v>0</v>
      </c>
      <c r="AF82" s="24"/>
      <c r="AG82">
        <f t="shared" si="5"/>
        <v>23.927383636799998</v>
      </c>
      <c r="AI82" s="34">
        <f>PXIL!M82</f>
        <v>0</v>
      </c>
      <c r="AJ82" s="34">
        <f>PXIL!S82</f>
        <v>0</v>
      </c>
      <c r="AK82" s="34">
        <f>RTM_IEX!M82</f>
        <v>6.09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1.45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13.809813999999999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0.21243036320000003</v>
      </c>
      <c r="AD83">
        <f t="shared" si="4"/>
        <v>23.927383636800002</v>
      </c>
      <c r="AE83">
        <v>0</v>
      </c>
      <c r="AF83" s="24"/>
      <c r="AG83">
        <f t="shared" si="5"/>
        <v>23.927383636800002</v>
      </c>
      <c r="AI83" s="34">
        <f>PXIL!M83</f>
        <v>0</v>
      </c>
      <c r="AJ83" s="34">
        <f>PXIL!S83</f>
        <v>0</v>
      </c>
      <c r="AK83" s="34">
        <f>RTM_IEX!M83</f>
        <v>4.93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1.46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13.809813999999999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4.47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0.21269436320000001</v>
      </c>
      <c r="AD84">
        <f t="shared" si="4"/>
        <v>23.957119636799998</v>
      </c>
      <c r="AE84">
        <v>0</v>
      </c>
      <c r="AF84" s="24"/>
      <c r="AG84">
        <f t="shared" si="5"/>
        <v>23.957119636799998</v>
      </c>
      <c r="AI84" s="34">
        <f>PXIL!M84</f>
        <v>0</v>
      </c>
      <c r="AJ84" s="34">
        <f>PXIL!S84</f>
        <v>0</v>
      </c>
      <c r="AK84" s="34">
        <f>RTM_IEX!M84</f>
        <v>4.45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1.44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13.809813999999999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4.2300000000000004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0.21207836320000001</v>
      </c>
      <c r="AD85">
        <f t="shared" si="4"/>
        <v>23.887735636799999</v>
      </c>
      <c r="AE85">
        <v>0</v>
      </c>
      <c r="AF85" s="24"/>
      <c r="AG85">
        <f t="shared" si="5"/>
        <v>23.887735636799999</v>
      </c>
      <c r="AI85" s="34">
        <f>PXIL!M85</f>
        <v>0</v>
      </c>
      <c r="AJ85" s="34">
        <f>PXIL!S85</f>
        <v>0</v>
      </c>
      <c r="AK85" s="34">
        <f>RTM_IEX!M85</f>
        <v>4.25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1.81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13.809813999999999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3.77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0.21216636320000001</v>
      </c>
      <c r="AD86">
        <f t="shared" si="4"/>
        <v>23.897647636799999</v>
      </c>
      <c r="AE86">
        <v>0</v>
      </c>
      <c r="AF86" s="24"/>
      <c r="AG86">
        <f t="shared" si="5"/>
        <v>23.897647636799999</v>
      </c>
      <c r="AI86" s="34">
        <f>PXIL!M86</f>
        <v>0</v>
      </c>
      <c r="AJ86" s="34">
        <f>PXIL!S86</f>
        <v>0</v>
      </c>
      <c r="AK86" s="34">
        <f>RTM_IEX!M86</f>
        <v>4.74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1.79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13.809813999999999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3.41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0.21234236319999999</v>
      </c>
      <c r="AD87">
        <f t="shared" si="4"/>
        <v>23.917471636799998</v>
      </c>
      <c r="AE87">
        <v>0</v>
      </c>
      <c r="AF87" s="24"/>
      <c r="AG87">
        <f t="shared" si="5"/>
        <v>23.917471636799998</v>
      </c>
      <c r="AI87" s="34">
        <f>PXIL!M87</f>
        <v>0</v>
      </c>
      <c r="AJ87" s="34">
        <f>PXIL!S87</f>
        <v>0</v>
      </c>
      <c r="AK87" s="34">
        <f>RTM_IEX!M87</f>
        <v>5.03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1.88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13.809813999999999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0.21207836320000001</v>
      </c>
      <c r="AD88">
        <f t="shared" si="4"/>
        <v>23.887735636799999</v>
      </c>
      <c r="AE88">
        <v>0</v>
      </c>
      <c r="AF88" s="24"/>
      <c r="AG88">
        <f t="shared" si="5"/>
        <v>23.887735636799999</v>
      </c>
      <c r="AI88" s="34">
        <f>PXIL!M88</f>
        <v>0</v>
      </c>
      <c r="AJ88" s="34">
        <f>PXIL!S88</f>
        <v>0</v>
      </c>
      <c r="AK88" s="34">
        <f>RTM_IEX!M88</f>
        <v>5.03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2.2200000000000002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13.809813999999999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0.19879036320000001</v>
      </c>
      <c r="AD89">
        <f t="shared" si="4"/>
        <v>22.391023636799996</v>
      </c>
      <c r="AE89">
        <v>0</v>
      </c>
      <c r="AF89" s="24"/>
      <c r="AG89">
        <f t="shared" si="5"/>
        <v>22.391023636799996</v>
      </c>
      <c r="AI89" s="34">
        <f>PXIL!M89</f>
        <v>0</v>
      </c>
      <c r="AJ89" s="34">
        <f>PXIL!S89</f>
        <v>0</v>
      </c>
      <c r="AK89" s="34">
        <f>RTM_IEX!M89</f>
        <v>4.83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1.82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13.809813999999999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3.12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0.21260636320000004</v>
      </c>
      <c r="AD90">
        <f t="shared" si="4"/>
        <v>23.947207636800005</v>
      </c>
      <c r="AE90">
        <v>0</v>
      </c>
      <c r="AF90" s="24"/>
      <c r="AG90">
        <f t="shared" si="5"/>
        <v>23.947207636800005</v>
      </c>
      <c r="AI90" s="34">
        <f>PXIL!M90</f>
        <v>0</v>
      </c>
      <c r="AJ90" s="34">
        <f>PXIL!S90</f>
        <v>0</v>
      </c>
      <c r="AK90" s="34">
        <f>RTM_IEX!M90</f>
        <v>4.74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2.4900000000000002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13.809813999999999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1.72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0.19562236319999998</v>
      </c>
      <c r="AD91">
        <f t="shared" si="4"/>
        <v>22.034191636800003</v>
      </c>
      <c r="AE91">
        <v>0</v>
      </c>
      <c r="AF91" s="24"/>
      <c r="AG91">
        <f t="shared" si="5"/>
        <v>22.034191636800003</v>
      </c>
      <c r="AI91" s="34">
        <f>PXIL!M91</f>
        <v>0</v>
      </c>
      <c r="AJ91" s="34">
        <f>PXIL!S91</f>
        <v>0</v>
      </c>
      <c r="AK91" s="34">
        <f>RTM_IEX!M91</f>
        <v>4.0599999999999996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2.64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13.809813999999999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0.20442236320000001</v>
      </c>
      <c r="AD92">
        <f t="shared" si="4"/>
        <v>23.025391636799998</v>
      </c>
      <c r="AE92">
        <v>0</v>
      </c>
      <c r="AF92" s="24"/>
      <c r="AG92">
        <f t="shared" si="5"/>
        <v>23.025391636799998</v>
      </c>
      <c r="AI92" s="34">
        <f>PXIL!M92</f>
        <v>0</v>
      </c>
      <c r="AJ92" s="34">
        <f>PXIL!S92</f>
        <v>0</v>
      </c>
      <c r="AK92" s="34">
        <f>RTM_IEX!M92</f>
        <v>4.16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3.22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13.809813999999999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0.20099036319999999</v>
      </c>
      <c r="AD93">
        <f t="shared" si="4"/>
        <v>22.638823636800002</v>
      </c>
      <c r="AE93">
        <v>0</v>
      </c>
      <c r="AF93" s="24"/>
      <c r="AG93">
        <f t="shared" si="5"/>
        <v>22.638823636800002</v>
      </c>
      <c r="AI93" s="34">
        <f>PXIL!M93</f>
        <v>0</v>
      </c>
      <c r="AJ93" s="34">
        <f>PXIL!S93</f>
        <v>0</v>
      </c>
      <c r="AK93" s="34">
        <f>RTM_IEX!M93</f>
        <v>3.96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3.23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13.809813999999999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0.18743836320000001</v>
      </c>
      <c r="AD94">
        <f t="shared" si="4"/>
        <v>21.1123756368</v>
      </c>
      <c r="AE94">
        <v>0</v>
      </c>
      <c r="AF94" s="24"/>
      <c r="AG94">
        <f t="shared" si="5"/>
        <v>21.1123756368</v>
      </c>
      <c r="AI94" s="34">
        <f>PXIL!M94</f>
        <v>0</v>
      </c>
      <c r="AJ94" s="34">
        <f>PXIL!S94</f>
        <v>0</v>
      </c>
      <c r="AK94" s="34">
        <f>RTM_IEX!M94</f>
        <v>3.58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2.4900000000000002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13.809813999999999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0.21260636320000001</v>
      </c>
      <c r="AD95">
        <f t="shared" si="4"/>
        <v>23.947207636799998</v>
      </c>
      <c r="AE95">
        <v>0</v>
      </c>
      <c r="AF95" s="24"/>
      <c r="AG95">
        <f t="shared" si="5"/>
        <v>23.947207636799998</v>
      </c>
      <c r="AI95" s="34">
        <f>PXIL!M95</f>
        <v>0</v>
      </c>
      <c r="AJ95" s="34">
        <f>PXIL!S95</f>
        <v>0</v>
      </c>
      <c r="AK95" s="34">
        <f>RTM_IEX!M95</f>
        <v>4.25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4.1100000000000003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13.809813999999999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1.1000000000000001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0.18787836320000001</v>
      </c>
      <c r="AD96">
        <f t="shared" si="4"/>
        <v>21.161935636799999</v>
      </c>
      <c r="AE96">
        <v>0</v>
      </c>
      <c r="AF96" s="24"/>
      <c r="AG96">
        <f t="shared" si="5"/>
        <v>21.161935636799999</v>
      </c>
      <c r="AI96" s="34">
        <f>PXIL!M96</f>
        <v>0</v>
      </c>
      <c r="AJ96" s="34">
        <f>PXIL!S96</f>
        <v>0</v>
      </c>
      <c r="AK96" s="34">
        <f>RTM_IEX!M96</f>
        <v>3.67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2.77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13.809813999999999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0.19377436320000002</v>
      </c>
      <c r="AD97">
        <f t="shared" si="4"/>
        <v>21.826039636800001</v>
      </c>
      <c r="AE97">
        <v>0</v>
      </c>
      <c r="AF97" s="24"/>
      <c r="AG97">
        <f t="shared" si="5"/>
        <v>21.826039636800001</v>
      </c>
      <c r="AI97" s="34">
        <f>PXIL!M97</f>
        <v>0</v>
      </c>
      <c r="AJ97" s="34">
        <f>PXIL!S97</f>
        <v>0</v>
      </c>
      <c r="AK97" s="34">
        <f>RTM_IEX!M97</f>
        <v>3.77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3.14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13.809813999999999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0.56000000000000005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0.16878236320000001</v>
      </c>
      <c r="AD98">
        <f t="shared" si="4"/>
        <v>19.011031636800002</v>
      </c>
      <c r="AE98">
        <v>0</v>
      </c>
      <c r="AF98" s="24"/>
      <c r="AG98">
        <f t="shared" si="5"/>
        <v>19.011031636800002</v>
      </c>
      <c r="AI98" s="34">
        <f>PXIL!M98</f>
        <v>0</v>
      </c>
      <c r="AJ98" s="34">
        <f>PXIL!S98</f>
        <v>0</v>
      </c>
      <c r="AK98" s="34">
        <f>RTM_IEX!M98</f>
        <v>3.38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1.43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0.32775384499999949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8.1015000000000059E-2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4.5605018359999947E-3</v>
      </c>
      <c r="AD99">
        <f t="shared" si="6"/>
        <v>0.51367834316399963</v>
      </c>
      <c r="AE99">
        <f t="shared" ref="AE99:AR99" si="8">SUM(AE3:AE98)/4000</f>
        <v>0</v>
      </c>
      <c r="AG99">
        <f t="shared" si="8"/>
        <v>0.51367834316399963</v>
      </c>
      <c r="AI99">
        <f t="shared" si="8"/>
        <v>0</v>
      </c>
      <c r="AJ99">
        <f t="shared" si="8"/>
        <v>0</v>
      </c>
      <c r="AK99">
        <f t="shared" si="8"/>
        <v>8.1332499999999933E-2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2.8137500000000003E-2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50</v>
      </c>
      <c r="E3" s="16">
        <f>'[1]30'!E5</f>
        <v>0</v>
      </c>
      <c r="F3" s="15">
        <f>SUM(B3:E3)</f>
        <v>315</v>
      </c>
      <c r="G3" s="15">
        <f>'[1]30'!H5</f>
        <v>154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50</v>
      </c>
      <c r="E4" s="16">
        <f>'[1]30'!E6</f>
        <v>0</v>
      </c>
      <c r="F4" s="15">
        <f>SUM(B4:E4)</f>
        <v>315</v>
      </c>
      <c r="G4" s="15">
        <f>'[1]30'!H6</f>
        <v>154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50</v>
      </c>
      <c r="E5" s="16">
        <f>'[1]30'!E7</f>
        <v>0</v>
      </c>
      <c r="F5" s="15">
        <f t="shared" ref="F5:F68" si="6">SUM(B5:E5)</f>
        <v>315</v>
      </c>
      <c r="G5" s="15">
        <f>'[1]30'!H7</f>
        <v>154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50</v>
      </c>
      <c r="E6" s="16">
        <f>'[1]30'!E8</f>
        <v>0</v>
      </c>
      <c r="F6" s="15">
        <f t="shared" si="6"/>
        <v>315</v>
      </c>
      <c r="G6" s="15">
        <f>'[1]30'!H8</f>
        <v>154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50</v>
      </c>
      <c r="E7" s="16">
        <f>'[1]30'!E9</f>
        <v>0</v>
      </c>
      <c r="F7" s="15">
        <f t="shared" si="6"/>
        <v>315</v>
      </c>
      <c r="G7" s="15">
        <f>'[1]30'!H9</f>
        <v>154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50</v>
      </c>
      <c r="E8" s="16">
        <f>'[1]30'!E10</f>
        <v>0</v>
      </c>
      <c r="F8" s="15">
        <f t="shared" si="6"/>
        <v>315</v>
      </c>
      <c r="G8" s="15">
        <f>'[1]30'!H10</f>
        <v>154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50</v>
      </c>
      <c r="E9" s="16">
        <f>'[1]30'!E11</f>
        <v>0</v>
      </c>
      <c r="F9" s="15">
        <f t="shared" si="6"/>
        <v>315</v>
      </c>
      <c r="G9" s="15">
        <f>'[1]30'!H11</f>
        <v>154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50</v>
      </c>
      <c r="E10" s="16">
        <f>'[1]30'!E12</f>
        <v>0</v>
      </c>
      <c r="F10" s="15">
        <f t="shared" si="6"/>
        <v>315</v>
      </c>
      <c r="G10" s="15">
        <f>'[1]30'!H12</f>
        <v>154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50</v>
      </c>
      <c r="E11" s="16">
        <f>'[1]30'!E13</f>
        <v>0</v>
      </c>
      <c r="F11" s="15">
        <f t="shared" si="6"/>
        <v>315</v>
      </c>
      <c r="G11" s="15">
        <f>'[1]30'!H13</f>
        <v>154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50</v>
      </c>
      <c r="E12" s="16">
        <f>'[1]30'!E14</f>
        <v>0</v>
      </c>
      <c r="F12" s="15">
        <f t="shared" si="6"/>
        <v>315</v>
      </c>
      <c r="G12" s="15">
        <f>'[1]30'!H14</f>
        <v>154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50</v>
      </c>
      <c r="E13" s="16">
        <f>'[1]30'!E15</f>
        <v>0</v>
      </c>
      <c r="F13" s="15">
        <f t="shared" si="6"/>
        <v>315</v>
      </c>
      <c r="G13" s="15">
        <f>'[1]30'!H15</f>
        <v>154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50</v>
      </c>
      <c r="E14" s="16">
        <f>'[1]30'!E16</f>
        <v>0</v>
      </c>
      <c r="F14" s="15">
        <f t="shared" si="6"/>
        <v>315</v>
      </c>
      <c r="G14" s="15">
        <f>'[1]30'!H16</f>
        <v>154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50</v>
      </c>
      <c r="E15" s="16">
        <f>'[1]30'!E17</f>
        <v>0</v>
      </c>
      <c r="F15" s="15">
        <f t="shared" si="6"/>
        <v>315</v>
      </c>
      <c r="G15" s="15">
        <f>'[1]30'!H17</f>
        <v>154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50</v>
      </c>
      <c r="E16" s="16">
        <f>'[1]30'!E18</f>
        <v>0</v>
      </c>
      <c r="F16" s="15">
        <f t="shared" si="6"/>
        <v>315</v>
      </c>
      <c r="G16" s="15">
        <f>'[1]30'!H18</f>
        <v>154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50</v>
      </c>
      <c r="E17" s="16">
        <f>'[1]30'!E19</f>
        <v>0</v>
      </c>
      <c r="F17" s="15">
        <f t="shared" si="6"/>
        <v>315</v>
      </c>
      <c r="G17" s="15">
        <f>'[1]30'!H19</f>
        <v>154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50</v>
      </c>
      <c r="E18" s="16">
        <f>'[1]30'!E20</f>
        <v>0</v>
      </c>
      <c r="F18" s="15">
        <f t="shared" si="6"/>
        <v>315</v>
      </c>
      <c r="G18" s="15">
        <f>'[1]30'!H20</f>
        <v>154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50</v>
      </c>
      <c r="E19" s="16">
        <f>'[1]30'!E21</f>
        <v>0</v>
      </c>
      <c r="F19" s="15">
        <f t="shared" si="6"/>
        <v>315</v>
      </c>
      <c r="G19" s="15">
        <f>'[1]30'!H21</f>
        <v>154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50</v>
      </c>
      <c r="E20" s="16">
        <f>'[1]30'!E22</f>
        <v>0</v>
      </c>
      <c r="F20" s="15">
        <f t="shared" si="6"/>
        <v>315</v>
      </c>
      <c r="G20" s="15">
        <f>'[1]30'!H22</f>
        <v>154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50</v>
      </c>
      <c r="E21" s="16">
        <f>'[1]30'!E23</f>
        <v>0</v>
      </c>
      <c r="F21" s="15">
        <f t="shared" si="6"/>
        <v>315</v>
      </c>
      <c r="G21" s="15">
        <f>'[1]30'!H23</f>
        <v>154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50</v>
      </c>
      <c r="E22" s="16">
        <f>'[1]30'!E24</f>
        <v>0</v>
      </c>
      <c r="F22" s="15">
        <f t="shared" si="6"/>
        <v>315</v>
      </c>
      <c r="G22" s="15">
        <f>'[1]30'!H24</f>
        <v>154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50</v>
      </c>
      <c r="E23" s="16">
        <f>'[1]30'!E25</f>
        <v>0</v>
      </c>
      <c r="F23" s="15">
        <f t="shared" si="6"/>
        <v>315</v>
      </c>
      <c r="G23" s="15">
        <f>'[1]30'!H25</f>
        <v>155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50</v>
      </c>
      <c r="E24" s="16">
        <f>'[1]30'!E26</f>
        <v>0</v>
      </c>
      <c r="F24" s="15">
        <f t="shared" si="6"/>
        <v>315</v>
      </c>
      <c r="G24" s="15">
        <f>'[1]30'!H26</f>
        <v>155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50</v>
      </c>
      <c r="E25" s="16">
        <f>'[1]30'!E27</f>
        <v>0</v>
      </c>
      <c r="F25" s="15">
        <f t="shared" si="6"/>
        <v>315</v>
      </c>
      <c r="G25" s="15">
        <f>'[1]30'!H27</f>
        <v>155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50</v>
      </c>
      <c r="E26" s="16">
        <f>'[1]30'!E28</f>
        <v>0</v>
      </c>
      <c r="F26" s="15">
        <f t="shared" si="6"/>
        <v>315</v>
      </c>
      <c r="G26" s="15">
        <f>'[1]30'!H28</f>
        <v>155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50</v>
      </c>
      <c r="E27" s="16">
        <f>'[1]30'!E29</f>
        <v>0</v>
      </c>
      <c r="F27" s="15">
        <f t="shared" si="6"/>
        <v>315</v>
      </c>
      <c r="G27" s="15">
        <f>'[1]30'!H29</f>
        <v>155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50</v>
      </c>
      <c r="E28" s="16">
        <f>'[1]30'!E30</f>
        <v>0</v>
      </c>
      <c r="F28" s="15">
        <f t="shared" si="6"/>
        <v>315</v>
      </c>
      <c r="G28" s="15">
        <f>'[1]30'!H30</f>
        <v>155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50</v>
      </c>
      <c r="E29" s="16">
        <f>'[1]30'!E31</f>
        <v>0</v>
      </c>
      <c r="F29" s="15">
        <f t="shared" si="6"/>
        <v>315</v>
      </c>
      <c r="G29" s="15">
        <f>'[1]30'!H31</f>
        <v>155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50</v>
      </c>
      <c r="E30" s="16">
        <f>'[1]30'!E32</f>
        <v>0</v>
      </c>
      <c r="F30" s="15">
        <f t="shared" si="6"/>
        <v>315</v>
      </c>
      <c r="G30" s="15">
        <f>'[1]30'!H32</f>
        <v>155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50</v>
      </c>
      <c r="E31" s="16">
        <f>'[1]30'!E33</f>
        <v>0</v>
      </c>
      <c r="F31" s="15">
        <f t="shared" si="6"/>
        <v>315</v>
      </c>
      <c r="G31" s="15">
        <f>'[1]30'!H33</f>
        <v>155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155</v>
      </c>
      <c r="L31" s="18">
        <f>frq!C31</f>
        <v>1</v>
      </c>
      <c r="M31" s="16">
        <f t="shared" si="0"/>
        <v>155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50</v>
      </c>
      <c r="E32" s="16">
        <f>'[1]30'!E34</f>
        <v>0</v>
      </c>
      <c r="F32" s="15">
        <f t="shared" si="6"/>
        <v>315</v>
      </c>
      <c r="G32" s="15">
        <f>'[1]30'!H34</f>
        <v>155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155</v>
      </c>
      <c r="L32" s="18">
        <f>frq!C32</f>
        <v>1</v>
      </c>
      <c r="M32" s="16">
        <f t="shared" si="0"/>
        <v>155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50</v>
      </c>
      <c r="E33" s="16">
        <f>'[1]30'!E35</f>
        <v>0</v>
      </c>
      <c r="F33" s="15">
        <f t="shared" si="6"/>
        <v>315</v>
      </c>
      <c r="G33" s="15">
        <f>'[1]30'!H35</f>
        <v>155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155</v>
      </c>
      <c r="L33" s="18">
        <f>frq!C33</f>
        <v>1</v>
      </c>
      <c r="M33" s="16">
        <f t="shared" si="0"/>
        <v>155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50</v>
      </c>
      <c r="E34" s="16">
        <f>'[1]30'!E36</f>
        <v>0</v>
      </c>
      <c r="F34" s="15">
        <f t="shared" si="6"/>
        <v>315</v>
      </c>
      <c r="G34" s="15">
        <f>'[1]30'!H36</f>
        <v>155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50</v>
      </c>
      <c r="E35" s="16">
        <f>'[1]30'!E37</f>
        <v>0</v>
      </c>
      <c r="F35" s="15">
        <f t="shared" si="6"/>
        <v>315</v>
      </c>
      <c r="G35" s="15">
        <f>'[1]30'!H37</f>
        <v>155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50</v>
      </c>
      <c r="E36" s="16">
        <f>'[1]30'!E38</f>
        <v>0</v>
      </c>
      <c r="F36" s="15">
        <f t="shared" si="6"/>
        <v>315</v>
      </c>
      <c r="G36" s="15">
        <f>'[1]30'!H38</f>
        <v>155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50</v>
      </c>
      <c r="E37" s="16">
        <f>'[1]30'!E39</f>
        <v>0</v>
      </c>
      <c r="F37" s="15">
        <f t="shared" si="6"/>
        <v>315</v>
      </c>
      <c r="G37" s="15">
        <f>'[1]30'!H39</f>
        <v>155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50</v>
      </c>
      <c r="E38" s="16">
        <f>'[1]30'!E40</f>
        <v>0</v>
      </c>
      <c r="F38" s="15">
        <f t="shared" si="6"/>
        <v>315</v>
      </c>
      <c r="G38" s="15">
        <f>'[1]30'!H40</f>
        <v>155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50</v>
      </c>
      <c r="E39" s="16">
        <f>'[1]30'!E41</f>
        <v>0</v>
      </c>
      <c r="F39" s="15">
        <f t="shared" si="6"/>
        <v>315</v>
      </c>
      <c r="G39" s="15">
        <f>'[1]30'!H41</f>
        <v>155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50</v>
      </c>
      <c r="E40" s="16">
        <f>'[1]30'!E42</f>
        <v>0</v>
      </c>
      <c r="F40" s="15">
        <f t="shared" si="6"/>
        <v>315</v>
      </c>
      <c r="G40" s="15">
        <f>'[1]30'!H42</f>
        <v>155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50</v>
      </c>
      <c r="E41" s="16">
        <f>'[1]30'!E43</f>
        <v>0</v>
      </c>
      <c r="F41" s="15">
        <f t="shared" si="6"/>
        <v>315</v>
      </c>
      <c r="G41" s="15">
        <f>'[1]30'!H43</f>
        <v>155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50</v>
      </c>
      <c r="E42" s="16">
        <f>'[1]30'!E44</f>
        <v>0</v>
      </c>
      <c r="F42" s="15">
        <f t="shared" si="6"/>
        <v>315</v>
      </c>
      <c r="G42" s="15">
        <f>'[1]30'!H44</f>
        <v>155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50</v>
      </c>
      <c r="E43" s="16">
        <f>'[1]30'!E45</f>
        <v>0</v>
      </c>
      <c r="F43" s="15">
        <f t="shared" si="6"/>
        <v>315</v>
      </c>
      <c r="G43" s="15">
        <f>'[1]30'!H45</f>
        <v>152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50</v>
      </c>
      <c r="E44" s="16">
        <f>'[1]30'!E46</f>
        <v>0</v>
      </c>
      <c r="F44" s="15">
        <f t="shared" si="6"/>
        <v>315</v>
      </c>
      <c r="G44" s="15">
        <f>'[1]30'!H46</f>
        <v>152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50</v>
      </c>
      <c r="E45" s="16">
        <f>'[1]30'!E47</f>
        <v>0</v>
      </c>
      <c r="F45" s="15">
        <f t="shared" si="6"/>
        <v>315</v>
      </c>
      <c r="G45" s="15">
        <f>'[1]30'!H47</f>
        <v>152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50</v>
      </c>
      <c r="E46" s="16">
        <f>'[1]30'!E48</f>
        <v>0</v>
      </c>
      <c r="F46" s="15">
        <f t="shared" si="6"/>
        <v>315</v>
      </c>
      <c r="G46" s="15">
        <f>'[1]30'!H48</f>
        <v>152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50</v>
      </c>
      <c r="E47" s="16">
        <f>'[1]30'!E49</f>
        <v>0</v>
      </c>
      <c r="F47" s="15">
        <f t="shared" si="6"/>
        <v>315</v>
      </c>
      <c r="G47" s="15">
        <f>'[1]30'!H49</f>
        <v>152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50</v>
      </c>
      <c r="E48" s="16">
        <f>'[1]30'!E50</f>
        <v>0</v>
      </c>
      <c r="F48" s="15">
        <f t="shared" si="6"/>
        <v>315</v>
      </c>
      <c r="G48" s="15">
        <f>'[1]30'!H50</f>
        <v>152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50</v>
      </c>
      <c r="E49" s="16">
        <f>'[1]30'!E51</f>
        <v>0</v>
      </c>
      <c r="F49" s="15">
        <f t="shared" si="6"/>
        <v>315</v>
      </c>
      <c r="G49" s="15">
        <f>'[1]30'!H51</f>
        <v>152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50</v>
      </c>
      <c r="E50" s="16">
        <f>'[1]30'!E52</f>
        <v>0</v>
      </c>
      <c r="F50" s="15">
        <f t="shared" si="6"/>
        <v>315</v>
      </c>
      <c r="G50" s="15">
        <f>'[1]30'!H52</f>
        <v>152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50</v>
      </c>
      <c r="E51" s="16">
        <f>'[1]30'!E53</f>
        <v>0</v>
      </c>
      <c r="F51" s="15">
        <f t="shared" si="6"/>
        <v>315</v>
      </c>
      <c r="G51" s="15">
        <f>'[1]30'!H53</f>
        <v>152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50</v>
      </c>
      <c r="E52" s="16">
        <f>'[1]30'!E54</f>
        <v>0</v>
      </c>
      <c r="F52" s="15">
        <f t="shared" si="6"/>
        <v>315</v>
      </c>
      <c r="G52" s="15">
        <f>'[1]30'!H54</f>
        <v>152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50</v>
      </c>
      <c r="E53" s="16">
        <f>'[1]30'!E55</f>
        <v>0</v>
      </c>
      <c r="F53" s="15">
        <f t="shared" si="6"/>
        <v>315</v>
      </c>
      <c r="G53" s="15">
        <f>'[1]30'!H55</f>
        <v>152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50</v>
      </c>
      <c r="E54" s="16">
        <f>'[1]30'!E56</f>
        <v>0</v>
      </c>
      <c r="F54" s="15">
        <f t="shared" si="6"/>
        <v>315</v>
      </c>
      <c r="G54" s="15">
        <f>'[1]30'!H56</f>
        <v>152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50</v>
      </c>
      <c r="E55" s="16">
        <f>'[1]30'!E57</f>
        <v>0</v>
      </c>
      <c r="F55" s="15">
        <f t="shared" si="6"/>
        <v>315</v>
      </c>
      <c r="G55" s="15">
        <f>'[1]30'!H57</f>
        <v>152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50</v>
      </c>
      <c r="E56" s="16">
        <f>'[1]30'!E58</f>
        <v>0</v>
      </c>
      <c r="F56" s="15">
        <f t="shared" si="6"/>
        <v>315</v>
      </c>
      <c r="G56" s="15">
        <f>'[1]30'!H58</f>
        <v>152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50</v>
      </c>
      <c r="E57" s="16">
        <f>'[1]30'!E59</f>
        <v>0</v>
      </c>
      <c r="F57" s="15">
        <f t="shared" si="6"/>
        <v>315</v>
      </c>
      <c r="G57" s="15">
        <f>'[1]30'!H59</f>
        <v>152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50</v>
      </c>
      <c r="E58" s="16">
        <f>'[1]30'!E60</f>
        <v>0</v>
      </c>
      <c r="F58" s="15">
        <f t="shared" si="6"/>
        <v>315</v>
      </c>
      <c r="G58" s="15">
        <f>'[1]30'!H60</f>
        <v>152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50</v>
      </c>
      <c r="E59" s="16">
        <f>'[1]30'!E61</f>
        <v>0</v>
      </c>
      <c r="F59" s="15">
        <f t="shared" si="6"/>
        <v>315</v>
      </c>
      <c r="G59" s="15">
        <f>'[1]30'!H61</f>
        <v>152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50</v>
      </c>
      <c r="E60" s="16">
        <f>'[1]30'!E62</f>
        <v>0</v>
      </c>
      <c r="F60" s="15">
        <f t="shared" si="6"/>
        <v>315</v>
      </c>
      <c r="G60" s="15">
        <f>'[1]30'!H62</f>
        <v>152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50</v>
      </c>
      <c r="E61" s="16">
        <f>'[1]30'!E63</f>
        <v>0</v>
      </c>
      <c r="F61" s="15">
        <f t="shared" si="6"/>
        <v>315</v>
      </c>
      <c r="G61" s="15">
        <f>'[1]30'!H63</f>
        <v>152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50</v>
      </c>
      <c r="E62" s="16">
        <f>'[1]30'!E64</f>
        <v>0</v>
      </c>
      <c r="F62" s="15">
        <f t="shared" si="6"/>
        <v>315</v>
      </c>
      <c r="G62" s="15">
        <f>'[1]30'!H64</f>
        <v>152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50</v>
      </c>
      <c r="E63" s="16">
        <f>'[1]30'!E65</f>
        <v>0</v>
      </c>
      <c r="F63" s="15">
        <f t="shared" si="6"/>
        <v>315</v>
      </c>
      <c r="G63" s="15">
        <f>'[1]30'!H65</f>
        <v>152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50</v>
      </c>
      <c r="E64" s="16">
        <f>'[1]30'!E66</f>
        <v>0</v>
      </c>
      <c r="F64" s="15">
        <f t="shared" si="6"/>
        <v>315</v>
      </c>
      <c r="G64" s="15">
        <f>'[1]30'!H66</f>
        <v>152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50</v>
      </c>
      <c r="E65" s="16">
        <f>'[1]30'!E67</f>
        <v>0</v>
      </c>
      <c r="F65" s="15">
        <f t="shared" si="6"/>
        <v>315</v>
      </c>
      <c r="G65" s="15">
        <f>'[1]30'!H67</f>
        <v>152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50</v>
      </c>
      <c r="E66" s="16">
        <f>'[1]30'!E68</f>
        <v>0</v>
      </c>
      <c r="F66" s="15">
        <f t="shared" si="6"/>
        <v>315</v>
      </c>
      <c r="G66" s="15">
        <f>'[1]30'!H68</f>
        <v>152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50</v>
      </c>
      <c r="E67" s="16">
        <f>'[1]30'!E69</f>
        <v>0</v>
      </c>
      <c r="F67" s="15">
        <f t="shared" si="6"/>
        <v>315</v>
      </c>
      <c r="G67" s="15">
        <f>'[1]30'!H69</f>
        <v>152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50</v>
      </c>
      <c r="E68" s="16">
        <f>'[1]30'!E70</f>
        <v>0</v>
      </c>
      <c r="F68" s="15">
        <f t="shared" si="6"/>
        <v>315</v>
      </c>
      <c r="G68" s="15">
        <f>'[1]30'!H70</f>
        <v>152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50</v>
      </c>
      <c r="E69" s="16">
        <f>'[1]30'!E71</f>
        <v>0</v>
      </c>
      <c r="F69" s="15">
        <f t="shared" ref="F69:F98" si="17">SUM(B69:E69)</f>
        <v>315</v>
      </c>
      <c r="G69" s="15">
        <f>'[1]30'!H71</f>
        <v>152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50</v>
      </c>
      <c r="E70" s="16">
        <f>'[1]30'!E72</f>
        <v>0</v>
      </c>
      <c r="F70" s="15">
        <f t="shared" si="17"/>
        <v>315</v>
      </c>
      <c r="G70" s="15">
        <f>'[1]30'!H72</f>
        <v>152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50</v>
      </c>
      <c r="E71" s="16">
        <f>'[1]30'!E73</f>
        <v>0</v>
      </c>
      <c r="F71" s="15">
        <f t="shared" si="17"/>
        <v>315</v>
      </c>
      <c r="G71" s="15">
        <f>'[1]30'!H73</f>
        <v>150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50</v>
      </c>
      <c r="E72" s="16">
        <f>'[1]30'!E74</f>
        <v>0</v>
      </c>
      <c r="F72" s="15">
        <f t="shared" si="17"/>
        <v>315</v>
      </c>
      <c r="G72" s="15">
        <f>'[1]30'!H74</f>
        <v>150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50</v>
      </c>
      <c r="E73" s="16">
        <f>'[1]30'!E75</f>
        <v>0</v>
      </c>
      <c r="F73" s="15">
        <f t="shared" si="17"/>
        <v>315</v>
      </c>
      <c r="G73" s="15">
        <f>'[1]30'!H75</f>
        <v>150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50</v>
      </c>
      <c r="E74" s="16">
        <f>'[1]30'!E76</f>
        <v>0</v>
      </c>
      <c r="F74" s="15">
        <f t="shared" si="17"/>
        <v>315</v>
      </c>
      <c r="G74" s="15">
        <f>'[1]30'!H76</f>
        <v>150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50</v>
      </c>
      <c r="E75" s="16">
        <f>'[1]30'!E77</f>
        <v>0</v>
      </c>
      <c r="F75" s="15">
        <f t="shared" si="17"/>
        <v>315</v>
      </c>
      <c r="G75" s="15">
        <f>'[1]30'!H77</f>
        <v>150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50</v>
      </c>
      <c r="E76" s="16">
        <f>'[1]30'!E78</f>
        <v>0</v>
      </c>
      <c r="F76" s="15">
        <f t="shared" si="17"/>
        <v>315</v>
      </c>
      <c r="G76" s="15">
        <f>'[1]30'!H78</f>
        <v>150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50</v>
      </c>
      <c r="E77" s="16">
        <f>'[1]30'!E79</f>
        <v>0</v>
      </c>
      <c r="F77" s="15">
        <f t="shared" si="17"/>
        <v>315</v>
      </c>
      <c r="G77" s="15">
        <f>'[1]30'!H79</f>
        <v>150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50</v>
      </c>
      <c r="E78" s="16">
        <f>'[1]30'!E80</f>
        <v>0</v>
      </c>
      <c r="F78" s="15">
        <f t="shared" si="17"/>
        <v>315</v>
      </c>
      <c r="G78" s="15">
        <f>'[1]30'!H80</f>
        <v>150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50</v>
      </c>
      <c r="E79" s="16">
        <f>'[1]30'!E81</f>
        <v>0</v>
      </c>
      <c r="F79" s="15">
        <f t="shared" si="17"/>
        <v>315</v>
      </c>
      <c r="G79" s="15">
        <f>'[1]30'!H81</f>
        <v>150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50</v>
      </c>
      <c r="E80" s="16">
        <f>'[1]30'!E82</f>
        <v>0</v>
      </c>
      <c r="F80" s="15">
        <f t="shared" si="17"/>
        <v>315</v>
      </c>
      <c r="G80" s="15">
        <f>'[1]30'!H82</f>
        <v>150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50</v>
      </c>
      <c r="E81" s="16">
        <f>'[1]30'!E83</f>
        <v>0</v>
      </c>
      <c r="F81" s="15">
        <f t="shared" si="17"/>
        <v>315</v>
      </c>
      <c r="G81" s="15">
        <f>'[1]30'!H83</f>
        <v>150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50</v>
      </c>
      <c r="E82" s="16">
        <f>'[1]30'!E84</f>
        <v>0</v>
      </c>
      <c r="F82" s="15">
        <f t="shared" si="17"/>
        <v>315</v>
      </c>
      <c r="G82" s="15">
        <f>'[1]30'!H84</f>
        <v>150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50</v>
      </c>
      <c r="E83" s="16">
        <f>'[1]30'!E85</f>
        <v>0</v>
      </c>
      <c r="F83" s="15">
        <f t="shared" si="17"/>
        <v>315</v>
      </c>
      <c r="G83" s="15">
        <f>'[1]30'!H85</f>
        <v>150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50</v>
      </c>
      <c r="E84" s="16">
        <f>'[1]30'!E86</f>
        <v>0</v>
      </c>
      <c r="F84" s="15">
        <f t="shared" si="17"/>
        <v>315</v>
      </c>
      <c r="G84" s="15">
        <f>'[1]30'!H86</f>
        <v>150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50</v>
      </c>
      <c r="E85" s="16">
        <f>'[1]30'!E87</f>
        <v>0</v>
      </c>
      <c r="F85" s="15">
        <f t="shared" si="17"/>
        <v>315</v>
      </c>
      <c r="G85" s="15">
        <f>'[1]30'!H87</f>
        <v>150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50</v>
      </c>
      <c r="E86" s="16">
        <f>'[1]30'!E88</f>
        <v>0</v>
      </c>
      <c r="F86" s="15">
        <f t="shared" si="17"/>
        <v>315</v>
      </c>
      <c r="G86" s="15">
        <f>'[1]30'!H88</f>
        <v>150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50</v>
      </c>
      <c r="E87" s="16">
        <f>'[1]30'!E89</f>
        <v>0</v>
      </c>
      <c r="F87" s="15">
        <f t="shared" si="17"/>
        <v>315</v>
      </c>
      <c r="G87" s="15">
        <f>'[1]30'!H89</f>
        <v>150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50</v>
      </c>
      <c r="E88" s="16">
        <f>'[1]30'!E90</f>
        <v>0</v>
      </c>
      <c r="F88" s="15">
        <f t="shared" si="17"/>
        <v>315</v>
      </c>
      <c r="G88" s="15">
        <f>'[1]30'!H90</f>
        <v>150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50</v>
      </c>
      <c r="E89" s="16">
        <f>'[1]30'!E91</f>
        <v>0</v>
      </c>
      <c r="F89" s="15">
        <f t="shared" si="17"/>
        <v>315</v>
      </c>
      <c r="G89" s="15">
        <f>'[1]30'!H91</f>
        <v>150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50</v>
      </c>
      <c r="E90" s="16">
        <f>'[1]30'!E92</f>
        <v>0</v>
      </c>
      <c r="F90" s="15">
        <f t="shared" si="17"/>
        <v>315</v>
      </c>
      <c r="G90" s="15">
        <f>'[1]30'!H92</f>
        <v>150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50</v>
      </c>
      <c r="E91" s="16">
        <f>'[1]30'!E93</f>
        <v>0</v>
      </c>
      <c r="F91" s="15">
        <f t="shared" si="17"/>
        <v>315</v>
      </c>
      <c r="G91" s="15">
        <f>'[1]30'!H93</f>
        <v>150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50</v>
      </c>
      <c r="E92" s="16">
        <f>'[1]30'!E94</f>
        <v>0</v>
      </c>
      <c r="F92" s="15">
        <f t="shared" si="17"/>
        <v>315</v>
      </c>
      <c r="G92" s="15">
        <f>'[1]30'!H94</f>
        <v>150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50</v>
      </c>
      <c r="E93" s="16">
        <f>'[1]30'!E95</f>
        <v>0</v>
      </c>
      <c r="F93" s="15">
        <f t="shared" si="17"/>
        <v>315</v>
      </c>
      <c r="G93" s="15">
        <f>'[1]30'!H95</f>
        <v>150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50</v>
      </c>
      <c r="E94" s="16">
        <f>'[1]30'!E96</f>
        <v>0</v>
      </c>
      <c r="F94" s="15">
        <f t="shared" si="17"/>
        <v>315</v>
      </c>
      <c r="G94" s="15">
        <f>'[1]30'!H96</f>
        <v>150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50</v>
      </c>
      <c r="E95" s="16">
        <f>'[1]30'!E97</f>
        <v>0</v>
      </c>
      <c r="F95" s="15">
        <f t="shared" si="17"/>
        <v>315</v>
      </c>
      <c r="G95" s="15">
        <f>'[1]30'!H97</f>
        <v>150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50</v>
      </c>
      <c r="E96" s="16">
        <f>'[1]30'!E98</f>
        <v>0</v>
      </c>
      <c r="F96" s="15">
        <f t="shared" si="17"/>
        <v>315</v>
      </c>
      <c r="G96" s="15">
        <f>'[1]30'!H98</f>
        <v>150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50</v>
      </c>
      <c r="E97" s="16">
        <f>'[1]30'!E99</f>
        <v>0</v>
      </c>
      <c r="F97" s="15">
        <f t="shared" si="17"/>
        <v>315</v>
      </c>
      <c r="G97" s="15">
        <f>'[1]30'!H99</f>
        <v>150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50</v>
      </c>
      <c r="E98" s="16">
        <f>'[1]30'!E100</f>
        <v>0</v>
      </c>
      <c r="F98" s="15">
        <f t="shared" si="17"/>
        <v>315</v>
      </c>
      <c r="G98" s="15">
        <f>'[1]30'!H100</f>
        <v>150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3.6589999999999998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3.6589999999999998</v>
      </c>
      <c r="L99" s="15">
        <f t="shared" si="18"/>
        <v>2.4E-2</v>
      </c>
      <c r="M99" s="15">
        <f t="shared" si="18"/>
        <v>3.6589999999999998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3.6589999999999998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36" sqref="T36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'[2]30'!B5</f>
        <v>42</v>
      </c>
      <c r="C3" s="196">
        <f>'[2]30'!C5</f>
        <v>30</v>
      </c>
      <c r="D3" s="196">
        <f>'[2]30'!D5</f>
        <v>0</v>
      </c>
      <c r="E3" s="196">
        <f>'[2]30'!E5</f>
        <v>0</v>
      </c>
      <c r="F3" s="15">
        <f>SUM(B3:E3)</f>
        <v>72</v>
      </c>
      <c r="G3" s="195">
        <f>'[2]30'!H5</f>
        <v>35</v>
      </c>
      <c r="H3" s="196">
        <f>'[2]30'!I5</f>
        <v>0</v>
      </c>
      <c r="I3" s="196">
        <f>'[2]30'!J5</f>
        <v>0</v>
      </c>
      <c r="J3" s="196">
        <f>'[2]30'!K5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5">
        <f>'[2]30'!B6</f>
        <v>42</v>
      </c>
      <c r="C4" s="196">
        <f>'[2]30'!C6</f>
        <v>30</v>
      </c>
      <c r="D4" s="196">
        <f>'[2]30'!D6</f>
        <v>0</v>
      </c>
      <c r="E4" s="196">
        <f>'[2]30'!E6</f>
        <v>0</v>
      </c>
      <c r="F4" s="15">
        <f>SUM(B4:E4)</f>
        <v>72</v>
      </c>
      <c r="G4" s="195">
        <f>'[2]30'!H6</f>
        <v>35</v>
      </c>
      <c r="H4" s="196">
        <f>'[2]30'!I6</f>
        <v>0</v>
      </c>
      <c r="I4" s="196">
        <f>'[2]30'!J6</f>
        <v>0</v>
      </c>
      <c r="J4" s="196">
        <f>'[2]30'!K6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5">
        <f>'[2]30'!B7</f>
        <v>42</v>
      </c>
      <c r="C5" s="196">
        <f>'[2]30'!C7</f>
        <v>30</v>
      </c>
      <c r="D5" s="196">
        <f>'[2]30'!D7</f>
        <v>0</v>
      </c>
      <c r="E5" s="196">
        <f>'[2]30'!E7</f>
        <v>0</v>
      </c>
      <c r="F5" s="15">
        <f t="shared" ref="F5:F68" si="6">SUM(B5:E5)</f>
        <v>72</v>
      </c>
      <c r="G5" s="195">
        <f>'[2]30'!H7</f>
        <v>35</v>
      </c>
      <c r="H5" s="196">
        <f>'[2]30'!I7</f>
        <v>0</v>
      </c>
      <c r="I5" s="196">
        <f>'[2]30'!J7</f>
        <v>0</v>
      </c>
      <c r="J5" s="196">
        <f>'[2]30'!K7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5">
        <f>'[2]30'!B8</f>
        <v>42</v>
      </c>
      <c r="C6" s="196">
        <f>'[2]30'!C8</f>
        <v>30</v>
      </c>
      <c r="D6" s="196">
        <f>'[2]30'!D8</f>
        <v>0</v>
      </c>
      <c r="E6" s="196">
        <f>'[2]30'!E8</f>
        <v>0</v>
      </c>
      <c r="F6" s="15">
        <f t="shared" si="6"/>
        <v>72</v>
      </c>
      <c r="G6" s="195">
        <f>'[2]30'!H8</f>
        <v>35</v>
      </c>
      <c r="H6" s="196">
        <f>'[2]30'!I8</f>
        <v>0</v>
      </c>
      <c r="I6" s="196">
        <f>'[2]30'!J8</f>
        <v>0</v>
      </c>
      <c r="J6" s="196">
        <f>'[2]30'!K8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5">
        <f>'[2]30'!B9</f>
        <v>42</v>
      </c>
      <c r="C7" s="196">
        <f>'[2]30'!C9</f>
        <v>30</v>
      </c>
      <c r="D7" s="196">
        <f>'[2]30'!D9</f>
        <v>0</v>
      </c>
      <c r="E7" s="196">
        <f>'[2]30'!E9</f>
        <v>0</v>
      </c>
      <c r="F7" s="15">
        <f t="shared" si="6"/>
        <v>72</v>
      </c>
      <c r="G7" s="195">
        <f>'[2]30'!H9</f>
        <v>35</v>
      </c>
      <c r="H7" s="196">
        <f>'[2]30'!I9</f>
        <v>0</v>
      </c>
      <c r="I7" s="196">
        <f>'[2]30'!J9</f>
        <v>0</v>
      </c>
      <c r="J7" s="196">
        <f>'[2]30'!K9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5">
        <f>'[2]30'!B10</f>
        <v>42</v>
      </c>
      <c r="C8" s="196">
        <f>'[2]30'!C10</f>
        <v>30</v>
      </c>
      <c r="D8" s="196">
        <f>'[2]30'!D10</f>
        <v>0</v>
      </c>
      <c r="E8" s="196">
        <f>'[2]30'!E10</f>
        <v>0</v>
      </c>
      <c r="F8" s="15">
        <f t="shared" si="6"/>
        <v>72</v>
      </c>
      <c r="G8" s="195">
        <f>'[2]30'!H10</f>
        <v>35</v>
      </c>
      <c r="H8" s="196">
        <f>'[2]30'!I10</f>
        <v>0</v>
      </c>
      <c r="I8" s="196">
        <f>'[2]30'!J10</f>
        <v>0</v>
      </c>
      <c r="J8" s="196">
        <f>'[2]30'!K10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5">
        <f>'[2]30'!B11</f>
        <v>42</v>
      </c>
      <c r="C9" s="196">
        <f>'[2]30'!C11</f>
        <v>30</v>
      </c>
      <c r="D9" s="196">
        <f>'[2]30'!D11</f>
        <v>0</v>
      </c>
      <c r="E9" s="196">
        <f>'[2]30'!E11</f>
        <v>0</v>
      </c>
      <c r="F9" s="15">
        <f t="shared" si="6"/>
        <v>72</v>
      </c>
      <c r="G9" s="195">
        <f>'[2]30'!H11</f>
        <v>36</v>
      </c>
      <c r="H9" s="196">
        <f>'[2]30'!I11</f>
        <v>0</v>
      </c>
      <c r="I9" s="196">
        <f>'[2]30'!J11</f>
        <v>0</v>
      </c>
      <c r="J9" s="196">
        <f>'[2]30'!K11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'[2]30'!B12</f>
        <v>42</v>
      </c>
      <c r="C10" s="196">
        <f>'[2]30'!C12</f>
        <v>30</v>
      </c>
      <c r="D10" s="196">
        <f>'[2]30'!D12</f>
        <v>0</v>
      </c>
      <c r="E10" s="196">
        <f>'[2]30'!E12</f>
        <v>0</v>
      </c>
      <c r="F10" s="15">
        <f t="shared" si="6"/>
        <v>72</v>
      </c>
      <c r="G10" s="195">
        <f>'[2]30'!H12</f>
        <v>36</v>
      </c>
      <c r="H10" s="196">
        <f>'[2]30'!I12</f>
        <v>0</v>
      </c>
      <c r="I10" s="196">
        <f>'[2]30'!J12</f>
        <v>0</v>
      </c>
      <c r="J10" s="196">
        <f>'[2]30'!K12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'[2]30'!B13</f>
        <v>42</v>
      </c>
      <c r="C11" s="196">
        <f>'[2]30'!C13</f>
        <v>30</v>
      </c>
      <c r="D11" s="196">
        <f>'[2]30'!D13</f>
        <v>0</v>
      </c>
      <c r="E11" s="196">
        <f>'[2]30'!E13</f>
        <v>0</v>
      </c>
      <c r="F11" s="15">
        <f t="shared" si="6"/>
        <v>72</v>
      </c>
      <c r="G11" s="195">
        <f>'[2]30'!H13</f>
        <v>36</v>
      </c>
      <c r="H11" s="196">
        <f>'[2]30'!I13</f>
        <v>0</v>
      </c>
      <c r="I11" s="196">
        <f>'[2]30'!J13</f>
        <v>0</v>
      </c>
      <c r="J11" s="196">
        <f>'[2]30'!K13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'[2]30'!B14</f>
        <v>42</v>
      </c>
      <c r="C12" s="196">
        <f>'[2]30'!C14</f>
        <v>30</v>
      </c>
      <c r="D12" s="196">
        <f>'[2]30'!D14</f>
        <v>0</v>
      </c>
      <c r="E12" s="196">
        <f>'[2]30'!E14</f>
        <v>0</v>
      </c>
      <c r="F12" s="15">
        <f t="shared" si="6"/>
        <v>72</v>
      </c>
      <c r="G12" s="195">
        <f>'[2]30'!H14</f>
        <v>36</v>
      </c>
      <c r="H12" s="196">
        <f>'[2]30'!I14</f>
        <v>0</v>
      </c>
      <c r="I12" s="196">
        <f>'[2]30'!J14</f>
        <v>0</v>
      </c>
      <c r="J12" s="196">
        <f>'[2]30'!K14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'[2]30'!B15</f>
        <v>42</v>
      </c>
      <c r="C13" s="196">
        <f>'[2]30'!C15</f>
        <v>30</v>
      </c>
      <c r="D13" s="196">
        <f>'[2]30'!D15</f>
        <v>0</v>
      </c>
      <c r="E13" s="196">
        <f>'[2]30'!E15</f>
        <v>0</v>
      </c>
      <c r="F13" s="15">
        <f t="shared" si="6"/>
        <v>72</v>
      </c>
      <c r="G13" s="195">
        <f>'[2]30'!H15</f>
        <v>36</v>
      </c>
      <c r="H13" s="196">
        <f>'[2]30'!I15</f>
        <v>0</v>
      </c>
      <c r="I13" s="196">
        <f>'[2]30'!J15</f>
        <v>0</v>
      </c>
      <c r="J13" s="196">
        <f>'[2]30'!K15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'[2]30'!B16</f>
        <v>42</v>
      </c>
      <c r="C14" s="196">
        <f>'[2]30'!C16</f>
        <v>30</v>
      </c>
      <c r="D14" s="196">
        <f>'[2]30'!D16</f>
        <v>0</v>
      </c>
      <c r="E14" s="196">
        <f>'[2]30'!E16</f>
        <v>0</v>
      </c>
      <c r="F14" s="15">
        <f t="shared" si="6"/>
        <v>72</v>
      </c>
      <c r="G14" s="195">
        <f>'[2]30'!H16</f>
        <v>36</v>
      </c>
      <c r="H14" s="196">
        <f>'[2]30'!I16</f>
        <v>0</v>
      </c>
      <c r="I14" s="196">
        <f>'[2]30'!J16</f>
        <v>0</v>
      </c>
      <c r="J14" s="196">
        <f>'[2]30'!K16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5">
        <f>'[2]30'!B17</f>
        <v>42</v>
      </c>
      <c r="C15" s="196">
        <f>'[2]30'!C17</f>
        <v>30</v>
      </c>
      <c r="D15" s="196">
        <f>'[2]30'!D17</f>
        <v>0</v>
      </c>
      <c r="E15" s="196">
        <f>'[2]30'!E17</f>
        <v>0</v>
      </c>
      <c r="F15" s="15">
        <f t="shared" si="6"/>
        <v>72</v>
      </c>
      <c r="G15" s="195">
        <f>'[2]30'!H17</f>
        <v>36</v>
      </c>
      <c r="H15" s="196">
        <f>'[2]30'!I17</f>
        <v>0</v>
      </c>
      <c r="I15" s="196">
        <f>'[2]30'!J17</f>
        <v>0</v>
      </c>
      <c r="J15" s="196">
        <f>'[2]30'!K17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5">
        <f>'[2]30'!B18</f>
        <v>42</v>
      </c>
      <c r="C16" s="196">
        <f>'[2]30'!C18</f>
        <v>30</v>
      </c>
      <c r="D16" s="196">
        <f>'[2]30'!D18</f>
        <v>0</v>
      </c>
      <c r="E16" s="196">
        <f>'[2]30'!E18</f>
        <v>0</v>
      </c>
      <c r="F16" s="15">
        <f t="shared" si="6"/>
        <v>72</v>
      </c>
      <c r="G16" s="195">
        <f>'[2]30'!H18</f>
        <v>36</v>
      </c>
      <c r="H16" s="196">
        <f>'[2]30'!I18</f>
        <v>0</v>
      </c>
      <c r="I16" s="196">
        <f>'[2]30'!J18</f>
        <v>0</v>
      </c>
      <c r="J16" s="196">
        <f>'[2]30'!K18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5">
        <f>'[2]30'!B19</f>
        <v>42</v>
      </c>
      <c r="C17" s="196">
        <f>'[2]30'!C19</f>
        <v>30</v>
      </c>
      <c r="D17" s="196">
        <f>'[2]30'!D19</f>
        <v>0</v>
      </c>
      <c r="E17" s="196">
        <f>'[2]30'!E19</f>
        <v>0</v>
      </c>
      <c r="F17" s="15">
        <f t="shared" si="6"/>
        <v>72</v>
      </c>
      <c r="G17" s="195">
        <f>'[2]30'!H19</f>
        <v>36</v>
      </c>
      <c r="H17" s="196">
        <f>'[2]30'!I19</f>
        <v>0</v>
      </c>
      <c r="I17" s="196">
        <f>'[2]30'!J19</f>
        <v>0</v>
      </c>
      <c r="J17" s="196">
        <f>'[2]30'!K19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5">
        <f>'[2]30'!B20</f>
        <v>42</v>
      </c>
      <c r="C18" s="196">
        <f>'[2]30'!C20</f>
        <v>30</v>
      </c>
      <c r="D18" s="196">
        <f>'[2]30'!D20</f>
        <v>0</v>
      </c>
      <c r="E18" s="196">
        <f>'[2]30'!E20</f>
        <v>0</v>
      </c>
      <c r="F18" s="15">
        <f t="shared" si="6"/>
        <v>72</v>
      </c>
      <c r="G18" s="195">
        <f>'[2]30'!H20</f>
        <v>36</v>
      </c>
      <c r="H18" s="196">
        <f>'[2]30'!I20</f>
        <v>0</v>
      </c>
      <c r="I18" s="196">
        <f>'[2]30'!J20</f>
        <v>0</v>
      </c>
      <c r="J18" s="196">
        <f>'[2]30'!K20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5">
        <f>'[2]30'!B21</f>
        <v>42</v>
      </c>
      <c r="C19" s="196">
        <f>'[2]30'!C21</f>
        <v>30</v>
      </c>
      <c r="D19" s="196">
        <f>'[2]30'!D21</f>
        <v>0</v>
      </c>
      <c r="E19" s="196">
        <f>'[2]30'!E21</f>
        <v>0</v>
      </c>
      <c r="F19" s="15">
        <f t="shared" si="6"/>
        <v>72</v>
      </c>
      <c r="G19" s="195">
        <f>'[2]30'!H21</f>
        <v>36</v>
      </c>
      <c r="H19" s="196">
        <f>'[2]30'!I21</f>
        <v>0</v>
      </c>
      <c r="I19" s="196">
        <f>'[2]30'!J21</f>
        <v>0</v>
      </c>
      <c r="J19" s="196">
        <f>'[2]30'!K21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5">
        <f>'[2]30'!B22</f>
        <v>42</v>
      </c>
      <c r="C20" s="196">
        <f>'[2]30'!C22</f>
        <v>30</v>
      </c>
      <c r="D20" s="196">
        <f>'[2]30'!D22</f>
        <v>0</v>
      </c>
      <c r="E20" s="196">
        <f>'[2]30'!E22</f>
        <v>0</v>
      </c>
      <c r="F20" s="15">
        <f t="shared" si="6"/>
        <v>72</v>
      </c>
      <c r="G20" s="195">
        <f>'[2]30'!H22</f>
        <v>36</v>
      </c>
      <c r="H20" s="196">
        <f>'[2]30'!I22</f>
        <v>0</v>
      </c>
      <c r="I20" s="196">
        <f>'[2]30'!J22</f>
        <v>0</v>
      </c>
      <c r="J20" s="196">
        <f>'[2]30'!K22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5">
        <f>'[2]30'!B23</f>
        <v>42</v>
      </c>
      <c r="C21" s="196">
        <f>'[2]30'!C23</f>
        <v>30</v>
      </c>
      <c r="D21" s="196">
        <f>'[2]30'!D23</f>
        <v>0</v>
      </c>
      <c r="E21" s="196">
        <f>'[2]30'!E23</f>
        <v>0</v>
      </c>
      <c r="F21" s="15">
        <f t="shared" si="6"/>
        <v>72</v>
      </c>
      <c r="G21" s="195">
        <f>'[2]30'!H23</f>
        <v>35</v>
      </c>
      <c r="H21" s="196">
        <f>'[2]30'!I23</f>
        <v>0</v>
      </c>
      <c r="I21" s="196">
        <f>'[2]30'!J23</f>
        <v>0</v>
      </c>
      <c r="J21" s="196">
        <f>'[2]30'!K23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'[2]30'!B24</f>
        <v>42</v>
      </c>
      <c r="C22" s="196">
        <f>'[2]30'!C24</f>
        <v>30</v>
      </c>
      <c r="D22" s="196">
        <f>'[2]30'!D24</f>
        <v>0</v>
      </c>
      <c r="E22" s="196">
        <f>'[2]30'!E24</f>
        <v>0</v>
      </c>
      <c r="F22" s="15">
        <f t="shared" si="6"/>
        <v>72</v>
      </c>
      <c r="G22" s="195">
        <f>'[2]30'!H24</f>
        <v>35</v>
      </c>
      <c r="H22" s="196">
        <f>'[2]30'!I24</f>
        <v>0</v>
      </c>
      <c r="I22" s="196">
        <f>'[2]30'!J24</f>
        <v>0</v>
      </c>
      <c r="J22" s="196">
        <f>'[2]30'!K24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'[2]30'!B25</f>
        <v>42</v>
      </c>
      <c r="C23" s="196">
        <f>'[2]30'!C25</f>
        <v>30</v>
      </c>
      <c r="D23" s="196">
        <f>'[2]30'!D25</f>
        <v>0</v>
      </c>
      <c r="E23" s="196">
        <f>'[2]30'!E25</f>
        <v>0</v>
      </c>
      <c r="F23" s="15">
        <f t="shared" si="6"/>
        <v>72</v>
      </c>
      <c r="G23" s="195">
        <f>'[2]30'!H25</f>
        <v>35</v>
      </c>
      <c r="H23" s="196">
        <f>'[2]30'!I25</f>
        <v>0</v>
      </c>
      <c r="I23" s="196">
        <f>'[2]30'!J25</f>
        <v>0</v>
      </c>
      <c r="J23" s="196">
        <f>'[2]30'!K25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'[2]30'!B26</f>
        <v>42</v>
      </c>
      <c r="C24" s="196">
        <f>'[2]30'!C26</f>
        <v>30</v>
      </c>
      <c r="D24" s="196">
        <f>'[2]30'!D26</f>
        <v>0</v>
      </c>
      <c r="E24" s="196">
        <f>'[2]30'!E26</f>
        <v>0</v>
      </c>
      <c r="F24" s="15">
        <f t="shared" si="6"/>
        <v>72</v>
      </c>
      <c r="G24" s="195">
        <f>'[2]30'!H26</f>
        <v>35</v>
      </c>
      <c r="H24" s="196">
        <f>'[2]30'!I26</f>
        <v>0</v>
      </c>
      <c r="I24" s="196">
        <f>'[2]30'!J26</f>
        <v>0</v>
      </c>
      <c r="J24" s="196">
        <f>'[2]30'!K26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'[2]30'!B27</f>
        <v>42</v>
      </c>
      <c r="C25" s="196">
        <f>'[2]30'!C27</f>
        <v>30</v>
      </c>
      <c r="D25" s="196">
        <f>'[2]30'!D27</f>
        <v>0</v>
      </c>
      <c r="E25" s="196">
        <f>'[2]30'!E27</f>
        <v>0</v>
      </c>
      <c r="F25" s="15">
        <f t="shared" si="6"/>
        <v>72</v>
      </c>
      <c r="G25" s="195">
        <f>'[2]30'!H27</f>
        <v>35</v>
      </c>
      <c r="H25" s="196">
        <f>'[2]30'!I27</f>
        <v>0</v>
      </c>
      <c r="I25" s="196">
        <f>'[2]30'!J27</f>
        <v>0</v>
      </c>
      <c r="J25" s="196">
        <f>'[2]30'!K27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'[2]30'!B28</f>
        <v>42</v>
      </c>
      <c r="C26" s="196">
        <f>'[2]30'!C28</f>
        <v>30</v>
      </c>
      <c r="D26" s="196">
        <f>'[2]30'!D28</f>
        <v>0</v>
      </c>
      <c r="E26" s="196">
        <f>'[2]30'!E28</f>
        <v>0</v>
      </c>
      <c r="F26" s="15">
        <f t="shared" si="6"/>
        <v>72</v>
      </c>
      <c r="G26" s="195">
        <f>'[2]30'!H28</f>
        <v>35</v>
      </c>
      <c r="H26" s="196">
        <f>'[2]30'!I28</f>
        <v>0</v>
      </c>
      <c r="I26" s="196">
        <f>'[2]30'!J28</f>
        <v>0</v>
      </c>
      <c r="J26" s="196">
        <f>'[2]30'!K28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'[2]30'!B29</f>
        <v>42</v>
      </c>
      <c r="C27" s="196">
        <f>'[2]30'!C29</f>
        <v>30</v>
      </c>
      <c r="D27" s="196">
        <f>'[2]30'!D29</f>
        <v>0</v>
      </c>
      <c r="E27" s="196">
        <f>'[2]30'!E29</f>
        <v>0</v>
      </c>
      <c r="F27" s="15">
        <f t="shared" si="6"/>
        <v>72</v>
      </c>
      <c r="G27" s="195">
        <f>'[2]30'!H29</f>
        <v>35</v>
      </c>
      <c r="H27" s="196">
        <f>'[2]30'!I29</f>
        <v>0</v>
      </c>
      <c r="I27" s="196">
        <f>'[2]30'!J29</f>
        <v>0</v>
      </c>
      <c r="J27" s="196">
        <f>'[2]30'!K29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'[2]30'!B30</f>
        <v>42</v>
      </c>
      <c r="C28" s="196">
        <f>'[2]30'!C30</f>
        <v>30</v>
      </c>
      <c r="D28" s="196">
        <f>'[2]30'!D30</f>
        <v>0</v>
      </c>
      <c r="E28" s="196">
        <f>'[2]30'!E30</f>
        <v>0</v>
      </c>
      <c r="F28" s="15">
        <f t="shared" si="6"/>
        <v>72</v>
      </c>
      <c r="G28" s="195">
        <f>'[2]30'!H30</f>
        <v>35</v>
      </c>
      <c r="H28" s="196">
        <f>'[2]30'!I30</f>
        <v>0</v>
      </c>
      <c r="I28" s="196">
        <f>'[2]30'!J30</f>
        <v>0</v>
      </c>
      <c r="J28" s="196">
        <f>'[2]30'!K30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'[2]30'!B31</f>
        <v>42</v>
      </c>
      <c r="C29" s="196">
        <f>'[2]30'!C31</f>
        <v>30</v>
      </c>
      <c r="D29" s="196">
        <f>'[2]30'!D31</f>
        <v>0</v>
      </c>
      <c r="E29" s="196">
        <f>'[2]30'!E31</f>
        <v>0</v>
      </c>
      <c r="F29" s="15">
        <f t="shared" si="6"/>
        <v>72</v>
      </c>
      <c r="G29" s="195">
        <f>'[2]30'!H31</f>
        <v>35</v>
      </c>
      <c r="H29" s="196">
        <f>'[2]30'!I31</f>
        <v>0</v>
      </c>
      <c r="I29" s="196">
        <f>'[2]30'!J31</f>
        <v>0</v>
      </c>
      <c r="J29" s="196">
        <f>'[2]30'!K31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'[2]30'!B32</f>
        <v>42</v>
      </c>
      <c r="C30" s="196">
        <f>'[2]30'!C32</f>
        <v>30</v>
      </c>
      <c r="D30" s="196">
        <f>'[2]30'!D32</f>
        <v>0</v>
      </c>
      <c r="E30" s="196">
        <f>'[2]30'!E32</f>
        <v>0</v>
      </c>
      <c r="F30" s="15">
        <f t="shared" si="6"/>
        <v>72</v>
      </c>
      <c r="G30" s="195">
        <f>'[2]30'!H32</f>
        <v>35</v>
      </c>
      <c r="H30" s="196">
        <f>'[2]30'!I32</f>
        <v>0</v>
      </c>
      <c r="I30" s="196">
        <f>'[2]30'!J32</f>
        <v>0</v>
      </c>
      <c r="J30" s="196">
        <f>'[2]30'!K32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'[2]30'!B33</f>
        <v>42</v>
      </c>
      <c r="C31" s="196">
        <f>'[2]30'!C33</f>
        <v>30</v>
      </c>
      <c r="D31" s="196">
        <f>'[2]30'!D33</f>
        <v>0</v>
      </c>
      <c r="E31" s="196">
        <f>'[2]30'!E33</f>
        <v>0</v>
      </c>
      <c r="F31" s="15">
        <f t="shared" si="6"/>
        <v>72</v>
      </c>
      <c r="G31" s="195">
        <f>'[2]30'!H33</f>
        <v>35</v>
      </c>
      <c r="H31" s="196">
        <f>'[2]30'!I33</f>
        <v>0</v>
      </c>
      <c r="I31" s="196">
        <f>'[2]30'!J33</f>
        <v>0</v>
      </c>
      <c r="J31" s="196">
        <f>'[2]30'!K33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'[2]30'!B34</f>
        <v>42</v>
      </c>
      <c r="C32" s="196">
        <f>'[2]30'!C34</f>
        <v>30</v>
      </c>
      <c r="D32" s="196">
        <f>'[2]30'!D34</f>
        <v>0</v>
      </c>
      <c r="E32" s="196">
        <f>'[2]30'!E34</f>
        <v>0</v>
      </c>
      <c r="F32" s="15">
        <f t="shared" si="6"/>
        <v>72</v>
      </c>
      <c r="G32" s="195">
        <f>'[2]30'!H34</f>
        <v>35</v>
      </c>
      <c r="H32" s="196">
        <f>'[2]30'!I34</f>
        <v>0</v>
      </c>
      <c r="I32" s="196">
        <f>'[2]30'!J34</f>
        <v>0</v>
      </c>
      <c r="J32" s="196">
        <f>'[2]30'!K34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'[2]30'!B35</f>
        <v>42</v>
      </c>
      <c r="C33" s="196">
        <f>'[2]30'!C35</f>
        <v>30</v>
      </c>
      <c r="D33" s="196">
        <f>'[2]30'!D35</f>
        <v>0</v>
      </c>
      <c r="E33" s="196">
        <f>'[2]30'!E35</f>
        <v>0</v>
      </c>
      <c r="F33" s="15">
        <f t="shared" si="6"/>
        <v>72</v>
      </c>
      <c r="G33" s="195">
        <f>'[2]30'!H35</f>
        <v>35</v>
      </c>
      <c r="H33" s="196">
        <f>'[2]30'!I35</f>
        <v>0</v>
      </c>
      <c r="I33" s="196">
        <f>'[2]30'!J35</f>
        <v>0</v>
      </c>
      <c r="J33" s="196">
        <f>'[2]30'!K35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'[2]30'!B36</f>
        <v>42</v>
      </c>
      <c r="C34" s="196">
        <f>'[2]30'!C36</f>
        <v>30</v>
      </c>
      <c r="D34" s="196">
        <f>'[2]30'!D36</f>
        <v>0</v>
      </c>
      <c r="E34" s="196">
        <f>'[2]30'!E36</f>
        <v>0</v>
      </c>
      <c r="F34" s="15">
        <f t="shared" si="6"/>
        <v>72</v>
      </c>
      <c r="G34" s="195">
        <f>'[2]30'!H36</f>
        <v>35</v>
      </c>
      <c r="H34" s="196">
        <f>'[2]30'!I36</f>
        <v>0</v>
      </c>
      <c r="I34" s="196">
        <f>'[2]30'!J36</f>
        <v>0</v>
      </c>
      <c r="J34" s="196">
        <f>'[2]30'!K36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'[2]30'!B37</f>
        <v>42</v>
      </c>
      <c r="C35" s="196">
        <f>'[2]30'!C37</f>
        <v>30</v>
      </c>
      <c r="D35" s="196">
        <f>'[2]30'!D37</f>
        <v>0</v>
      </c>
      <c r="E35" s="196">
        <f>'[2]30'!E37</f>
        <v>0</v>
      </c>
      <c r="F35" s="15">
        <f t="shared" si="6"/>
        <v>72</v>
      </c>
      <c r="G35" s="195">
        <f>'[2]30'!H37</f>
        <v>35</v>
      </c>
      <c r="H35" s="196">
        <f>'[2]30'!I37</f>
        <v>0</v>
      </c>
      <c r="I35" s="196">
        <f>'[2]30'!J37</f>
        <v>0</v>
      </c>
      <c r="J35" s="196">
        <f>'[2]30'!K37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'[2]30'!B38</f>
        <v>42</v>
      </c>
      <c r="C36" s="196">
        <f>'[2]30'!C38</f>
        <v>30</v>
      </c>
      <c r="D36" s="196">
        <f>'[2]30'!D38</f>
        <v>0</v>
      </c>
      <c r="E36" s="196">
        <f>'[2]30'!E38</f>
        <v>0</v>
      </c>
      <c r="F36" s="15">
        <f t="shared" si="6"/>
        <v>72</v>
      </c>
      <c r="G36" s="195">
        <f>'[2]30'!H38</f>
        <v>35</v>
      </c>
      <c r="H36" s="196">
        <f>'[2]30'!I38</f>
        <v>0</v>
      </c>
      <c r="I36" s="196">
        <f>'[2]30'!J38</f>
        <v>0</v>
      </c>
      <c r="J36" s="196">
        <f>'[2]30'!K38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'[2]30'!B39</f>
        <v>42</v>
      </c>
      <c r="C37" s="196">
        <f>'[2]30'!C39</f>
        <v>30</v>
      </c>
      <c r="D37" s="196">
        <f>'[2]30'!D39</f>
        <v>0</v>
      </c>
      <c r="E37" s="196">
        <f>'[2]30'!E39</f>
        <v>0</v>
      </c>
      <c r="F37" s="15">
        <f t="shared" si="6"/>
        <v>72</v>
      </c>
      <c r="G37" s="195">
        <f>'[2]30'!H39</f>
        <v>35</v>
      </c>
      <c r="H37" s="196">
        <f>'[2]30'!I39</f>
        <v>0</v>
      </c>
      <c r="I37" s="196">
        <f>'[2]30'!J39</f>
        <v>0</v>
      </c>
      <c r="J37" s="196">
        <f>'[2]30'!K39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'[2]30'!B40</f>
        <v>42</v>
      </c>
      <c r="C38" s="196">
        <f>'[2]30'!C40</f>
        <v>30</v>
      </c>
      <c r="D38" s="196">
        <f>'[2]30'!D40</f>
        <v>0</v>
      </c>
      <c r="E38" s="196">
        <f>'[2]30'!E40</f>
        <v>0</v>
      </c>
      <c r="F38" s="15">
        <f t="shared" si="6"/>
        <v>72</v>
      </c>
      <c r="G38" s="195">
        <f>'[2]30'!H40</f>
        <v>35</v>
      </c>
      <c r="H38" s="196">
        <f>'[2]30'!I40</f>
        <v>0</v>
      </c>
      <c r="I38" s="196">
        <f>'[2]30'!J40</f>
        <v>0</v>
      </c>
      <c r="J38" s="196">
        <f>'[2]30'!K40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'[2]30'!B41</f>
        <v>42</v>
      </c>
      <c r="C39" s="196">
        <f>'[2]30'!C41</f>
        <v>30</v>
      </c>
      <c r="D39" s="196">
        <f>'[2]30'!D41</f>
        <v>0</v>
      </c>
      <c r="E39" s="196">
        <f>'[2]30'!E41</f>
        <v>0</v>
      </c>
      <c r="F39" s="15">
        <f t="shared" si="6"/>
        <v>72</v>
      </c>
      <c r="G39" s="195">
        <f>'[2]30'!H41</f>
        <v>35</v>
      </c>
      <c r="H39" s="196">
        <f>'[2]30'!I41</f>
        <v>0</v>
      </c>
      <c r="I39" s="196">
        <f>'[2]30'!J41</f>
        <v>0</v>
      </c>
      <c r="J39" s="196">
        <f>'[2]30'!K41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5">
        <f>'[2]30'!B42</f>
        <v>42</v>
      </c>
      <c r="C40" s="196">
        <f>'[2]30'!C42</f>
        <v>30</v>
      </c>
      <c r="D40" s="196">
        <f>'[2]30'!D42</f>
        <v>0</v>
      </c>
      <c r="E40" s="196">
        <f>'[2]30'!E42</f>
        <v>0</v>
      </c>
      <c r="F40" s="15">
        <f t="shared" si="6"/>
        <v>72</v>
      </c>
      <c r="G40" s="195">
        <f>'[2]30'!H42</f>
        <v>35</v>
      </c>
      <c r="H40" s="196">
        <f>'[2]30'!I42</f>
        <v>0</v>
      </c>
      <c r="I40" s="196">
        <f>'[2]30'!J42</f>
        <v>0</v>
      </c>
      <c r="J40" s="196">
        <f>'[2]30'!K42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5">
        <f>'[2]30'!B43</f>
        <v>42</v>
      </c>
      <c r="C41" s="196">
        <f>'[2]30'!C43</f>
        <v>30</v>
      </c>
      <c r="D41" s="196">
        <f>'[2]30'!D43</f>
        <v>0</v>
      </c>
      <c r="E41" s="196">
        <f>'[2]30'!E43</f>
        <v>0</v>
      </c>
      <c r="F41" s="15">
        <f t="shared" si="6"/>
        <v>72</v>
      </c>
      <c r="G41" s="195">
        <f>'[2]30'!H43</f>
        <v>34</v>
      </c>
      <c r="H41" s="196">
        <f>'[2]30'!I43</f>
        <v>0</v>
      </c>
      <c r="I41" s="196">
        <f>'[2]30'!J43</f>
        <v>0</v>
      </c>
      <c r="J41" s="196">
        <f>'[2]30'!K43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195">
        <f>'[2]30'!B44</f>
        <v>42</v>
      </c>
      <c r="C42" s="196">
        <f>'[2]30'!C44</f>
        <v>30</v>
      </c>
      <c r="D42" s="196">
        <f>'[2]30'!D44</f>
        <v>0</v>
      </c>
      <c r="E42" s="196">
        <f>'[2]30'!E44</f>
        <v>0</v>
      </c>
      <c r="F42" s="15">
        <f t="shared" si="6"/>
        <v>72</v>
      </c>
      <c r="G42" s="195">
        <f>'[2]30'!H44</f>
        <v>34</v>
      </c>
      <c r="H42" s="196">
        <f>'[2]30'!I44</f>
        <v>0</v>
      </c>
      <c r="I42" s="196">
        <f>'[2]30'!J44</f>
        <v>0</v>
      </c>
      <c r="J42" s="196">
        <f>'[2]30'!K44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195">
        <f>'[2]30'!B45</f>
        <v>42</v>
      </c>
      <c r="C43" s="196">
        <f>'[2]30'!C45</f>
        <v>30</v>
      </c>
      <c r="D43" s="196">
        <f>'[2]30'!D45</f>
        <v>0</v>
      </c>
      <c r="E43" s="196">
        <f>'[2]30'!E45</f>
        <v>0</v>
      </c>
      <c r="F43" s="15">
        <f t="shared" si="6"/>
        <v>72</v>
      </c>
      <c r="G43" s="195">
        <f>'[2]30'!H45</f>
        <v>34</v>
      </c>
      <c r="H43" s="196">
        <f>'[2]30'!I45</f>
        <v>0</v>
      </c>
      <c r="I43" s="196">
        <f>'[2]30'!J45</f>
        <v>0</v>
      </c>
      <c r="J43" s="196">
        <f>'[2]30'!K45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195">
        <f>'[2]30'!B46</f>
        <v>42</v>
      </c>
      <c r="C44" s="196">
        <f>'[2]30'!C46</f>
        <v>30</v>
      </c>
      <c r="D44" s="196">
        <f>'[2]30'!D46</f>
        <v>0</v>
      </c>
      <c r="E44" s="196">
        <f>'[2]30'!E46</f>
        <v>0</v>
      </c>
      <c r="F44" s="15">
        <f t="shared" si="6"/>
        <v>72</v>
      </c>
      <c r="G44" s="195">
        <f>'[2]30'!H46</f>
        <v>34</v>
      </c>
      <c r="H44" s="196">
        <f>'[2]30'!I46</f>
        <v>0</v>
      </c>
      <c r="I44" s="196">
        <f>'[2]30'!J46</f>
        <v>0</v>
      </c>
      <c r="J44" s="196">
        <f>'[2]30'!K46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5">
        <f>'[2]30'!B47</f>
        <v>42</v>
      </c>
      <c r="C45" s="196">
        <f>'[2]30'!C47</f>
        <v>30</v>
      </c>
      <c r="D45" s="196">
        <f>'[2]30'!D47</f>
        <v>0</v>
      </c>
      <c r="E45" s="196">
        <f>'[2]30'!E47</f>
        <v>0</v>
      </c>
      <c r="F45" s="15">
        <f t="shared" si="6"/>
        <v>72</v>
      </c>
      <c r="G45" s="195">
        <f>'[2]30'!H47</f>
        <v>34</v>
      </c>
      <c r="H45" s="196">
        <f>'[2]30'!I47</f>
        <v>0</v>
      </c>
      <c r="I45" s="196">
        <f>'[2]30'!J47</f>
        <v>0</v>
      </c>
      <c r="J45" s="196">
        <f>'[2]30'!K47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5">
        <f>'[2]30'!B48</f>
        <v>42</v>
      </c>
      <c r="C46" s="196">
        <f>'[2]30'!C48</f>
        <v>30</v>
      </c>
      <c r="D46" s="196">
        <f>'[2]30'!D48</f>
        <v>0</v>
      </c>
      <c r="E46" s="196">
        <f>'[2]30'!E48</f>
        <v>0</v>
      </c>
      <c r="F46" s="15">
        <f t="shared" si="6"/>
        <v>72</v>
      </c>
      <c r="G46" s="195">
        <f>'[2]30'!H48</f>
        <v>34</v>
      </c>
      <c r="H46" s="196">
        <f>'[2]30'!I48</f>
        <v>0</v>
      </c>
      <c r="I46" s="196">
        <f>'[2]30'!J48</f>
        <v>0</v>
      </c>
      <c r="J46" s="196">
        <f>'[2]30'!K48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5">
        <f>'[2]30'!B49</f>
        <v>42</v>
      </c>
      <c r="C47" s="196">
        <f>'[2]30'!C49</f>
        <v>30</v>
      </c>
      <c r="D47" s="196">
        <f>'[2]30'!D49</f>
        <v>0</v>
      </c>
      <c r="E47" s="196">
        <f>'[2]30'!E49</f>
        <v>0</v>
      </c>
      <c r="F47" s="15">
        <f t="shared" si="6"/>
        <v>72</v>
      </c>
      <c r="G47" s="195">
        <f>'[2]30'!H49</f>
        <v>34</v>
      </c>
      <c r="H47" s="196">
        <f>'[2]30'!I49</f>
        <v>0</v>
      </c>
      <c r="I47" s="196">
        <f>'[2]30'!J49</f>
        <v>0</v>
      </c>
      <c r="J47" s="196">
        <f>'[2]30'!K49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5">
        <f>'[2]30'!B50</f>
        <v>42</v>
      </c>
      <c r="C48" s="196">
        <f>'[2]30'!C50</f>
        <v>30</v>
      </c>
      <c r="D48" s="196">
        <f>'[2]30'!D50</f>
        <v>0</v>
      </c>
      <c r="E48" s="196">
        <f>'[2]30'!E50</f>
        <v>0</v>
      </c>
      <c r="F48" s="15">
        <f t="shared" si="6"/>
        <v>72</v>
      </c>
      <c r="G48" s="195">
        <f>'[2]30'!H50</f>
        <v>34</v>
      </c>
      <c r="H48" s="196">
        <f>'[2]30'!I50</f>
        <v>0</v>
      </c>
      <c r="I48" s="196">
        <f>'[2]30'!J50</f>
        <v>0</v>
      </c>
      <c r="J48" s="196">
        <f>'[2]30'!K50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5">
        <f>'[2]30'!B51</f>
        <v>42</v>
      </c>
      <c r="C49" s="196">
        <f>'[2]30'!C51</f>
        <v>30</v>
      </c>
      <c r="D49" s="196">
        <f>'[2]30'!D51</f>
        <v>0</v>
      </c>
      <c r="E49" s="196">
        <f>'[2]30'!E51</f>
        <v>0</v>
      </c>
      <c r="F49" s="15">
        <f t="shared" si="6"/>
        <v>72</v>
      </c>
      <c r="G49" s="195">
        <f>'[2]30'!H51</f>
        <v>34</v>
      </c>
      <c r="H49" s="196">
        <f>'[2]30'!I51</f>
        <v>0</v>
      </c>
      <c r="I49" s="196">
        <f>'[2]30'!J51</f>
        <v>0</v>
      </c>
      <c r="J49" s="196">
        <f>'[2]30'!K51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5">
        <f>'[2]30'!B52</f>
        <v>42</v>
      </c>
      <c r="C50" s="196">
        <f>'[2]30'!C52</f>
        <v>30</v>
      </c>
      <c r="D50" s="196">
        <f>'[2]30'!D52</f>
        <v>0</v>
      </c>
      <c r="E50" s="196">
        <f>'[2]30'!E52</f>
        <v>0</v>
      </c>
      <c r="F50" s="15">
        <f t="shared" si="6"/>
        <v>72</v>
      </c>
      <c r="G50" s="195">
        <f>'[2]30'!H52</f>
        <v>33</v>
      </c>
      <c r="H50" s="196">
        <f>'[2]30'!I52</f>
        <v>0</v>
      </c>
      <c r="I50" s="196">
        <f>'[2]30'!J52</f>
        <v>0</v>
      </c>
      <c r="J50" s="196">
        <f>'[2]30'!K52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5">
        <f>'[2]30'!B53</f>
        <v>42</v>
      </c>
      <c r="C51" s="196">
        <f>'[2]30'!C53</f>
        <v>30</v>
      </c>
      <c r="D51" s="196">
        <f>'[2]30'!D53</f>
        <v>0</v>
      </c>
      <c r="E51" s="196">
        <f>'[2]30'!E53</f>
        <v>0</v>
      </c>
      <c r="F51" s="15">
        <f t="shared" si="6"/>
        <v>72</v>
      </c>
      <c r="G51" s="195">
        <f>'[2]30'!H53</f>
        <v>33</v>
      </c>
      <c r="H51" s="196">
        <f>'[2]30'!I53</f>
        <v>0</v>
      </c>
      <c r="I51" s="196">
        <f>'[2]30'!J53</f>
        <v>0</v>
      </c>
      <c r="J51" s="196">
        <f>'[2]30'!K53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5">
        <f>'[2]30'!B54</f>
        <v>42</v>
      </c>
      <c r="C52" s="196">
        <f>'[2]30'!C54</f>
        <v>30</v>
      </c>
      <c r="D52" s="196">
        <f>'[2]30'!D54</f>
        <v>0</v>
      </c>
      <c r="E52" s="196">
        <f>'[2]30'!E54</f>
        <v>0</v>
      </c>
      <c r="F52" s="15">
        <f t="shared" si="6"/>
        <v>72</v>
      </c>
      <c r="G52" s="195">
        <f>'[2]30'!H54</f>
        <v>33</v>
      </c>
      <c r="H52" s="196">
        <f>'[2]30'!I54</f>
        <v>0</v>
      </c>
      <c r="I52" s="196">
        <f>'[2]30'!J54</f>
        <v>0</v>
      </c>
      <c r="J52" s="196">
        <f>'[2]30'!K54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5">
        <f>'[2]30'!B55</f>
        <v>42</v>
      </c>
      <c r="C53" s="196">
        <f>'[2]30'!C55</f>
        <v>30</v>
      </c>
      <c r="D53" s="196">
        <f>'[2]30'!D55</f>
        <v>0</v>
      </c>
      <c r="E53" s="196">
        <f>'[2]30'!E55</f>
        <v>0</v>
      </c>
      <c r="F53" s="15">
        <f t="shared" si="6"/>
        <v>72</v>
      </c>
      <c r="G53" s="195">
        <f>'[2]30'!H55</f>
        <v>33</v>
      </c>
      <c r="H53" s="196">
        <f>'[2]30'!I55</f>
        <v>0</v>
      </c>
      <c r="I53" s="196">
        <f>'[2]30'!J55</f>
        <v>0</v>
      </c>
      <c r="J53" s="196">
        <f>'[2]30'!K55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5">
        <f>'[2]30'!B56</f>
        <v>42</v>
      </c>
      <c r="C54" s="196">
        <f>'[2]30'!C56</f>
        <v>30</v>
      </c>
      <c r="D54" s="196">
        <f>'[2]30'!D56</f>
        <v>0</v>
      </c>
      <c r="E54" s="196">
        <f>'[2]30'!E56</f>
        <v>0</v>
      </c>
      <c r="F54" s="15">
        <f t="shared" si="6"/>
        <v>72</v>
      </c>
      <c r="G54" s="195">
        <f>'[2]30'!H56</f>
        <v>33</v>
      </c>
      <c r="H54" s="196">
        <f>'[2]30'!I56</f>
        <v>0</v>
      </c>
      <c r="I54" s="196">
        <f>'[2]30'!J56</f>
        <v>0</v>
      </c>
      <c r="J54" s="196">
        <f>'[2]30'!K56</f>
        <v>0</v>
      </c>
      <c r="K54" s="15">
        <f t="shared" si="3"/>
        <v>33</v>
      </c>
      <c r="L54" s="18">
        <f>frq!C54</f>
        <v>1</v>
      </c>
      <c r="M54" s="124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5">
        <f>'[2]30'!B57</f>
        <v>42</v>
      </c>
      <c r="C55" s="196">
        <f>'[2]30'!C57</f>
        <v>30</v>
      </c>
      <c r="D55" s="196">
        <f>'[2]30'!D57</f>
        <v>0</v>
      </c>
      <c r="E55" s="196">
        <f>'[2]30'!E57</f>
        <v>0</v>
      </c>
      <c r="F55" s="15">
        <f t="shared" si="6"/>
        <v>72</v>
      </c>
      <c r="G55" s="195">
        <f>'[2]30'!H57</f>
        <v>33</v>
      </c>
      <c r="H55" s="196">
        <f>'[2]30'!I57</f>
        <v>0</v>
      </c>
      <c r="I55" s="196">
        <f>'[2]30'!J57</f>
        <v>0</v>
      </c>
      <c r="J55" s="196">
        <f>'[2]30'!K57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5">
        <f>'[2]30'!B58</f>
        <v>42</v>
      </c>
      <c r="C56" s="196">
        <f>'[2]30'!C58</f>
        <v>30</v>
      </c>
      <c r="D56" s="196">
        <f>'[2]30'!D58</f>
        <v>0</v>
      </c>
      <c r="E56" s="196">
        <f>'[2]30'!E58</f>
        <v>0</v>
      </c>
      <c r="F56" s="15">
        <f t="shared" si="6"/>
        <v>72</v>
      </c>
      <c r="G56" s="195">
        <f>'[2]30'!H58</f>
        <v>33</v>
      </c>
      <c r="H56" s="196">
        <f>'[2]30'!I58</f>
        <v>0</v>
      </c>
      <c r="I56" s="196">
        <f>'[2]30'!J58</f>
        <v>0</v>
      </c>
      <c r="J56" s="196">
        <f>'[2]30'!K58</f>
        <v>0</v>
      </c>
      <c r="K56" s="15">
        <f t="shared" si="3"/>
        <v>33</v>
      </c>
      <c r="L56" s="18">
        <f>frq!C56</f>
        <v>1</v>
      </c>
      <c r="M56" s="124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5">
        <f>'[2]30'!B59</f>
        <v>42</v>
      </c>
      <c r="C57" s="196">
        <f>'[2]30'!C59</f>
        <v>30</v>
      </c>
      <c r="D57" s="196">
        <f>'[2]30'!D59</f>
        <v>0</v>
      </c>
      <c r="E57" s="196">
        <f>'[2]30'!E59</f>
        <v>0</v>
      </c>
      <c r="F57" s="15">
        <f t="shared" si="6"/>
        <v>72</v>
      </c>
      <c r="G57" s="195">
        <f>'[2]30'!H59</f>
        <v>33</v>
      </c>
      <c r="H57" s="196">
        <f>'[2]30'!I59</f>
        <v>0</v>
      </c>
      <c r="I57" s="196">
        <f>'[2]30'!J59</f>
        <v>0</v>
      </c>
      <c r="J57" s="196">
        <f>'[2]30'!K59</f>
        <v>0</v>
      </c>
      <c r="K57" s="15">
        <f t="shared" si="3"/>
        <v>33</v>
      </c>
      <c r="L57" s="18">
        <f>frq!C57</f>
        <v>1</v>
      </c>
      <c r="M57" s="124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5">
        <f>'[2]30'!B60</f>
        <v>42</v>
      </c>
      <c r="C58" s="196">
        <f>'[2]30'!C60</f>
        <v>30</v>
      </c>
      <c r="D58" s="196">
        <f>'[2]30'!D60</f>
        <v>0</v>
      </c>
      <c r="E58" s="196">
        <f>'[2]30'!E60</f>
        <v>0</v>
      </c>
      <c r="F58" s="15">
        <f t="shared" si="6"/>
        <v>72</v>
      </c>
      <c r="G58" s="195">
        <f>'[2]30'!H60</f>
        <v>33</v>
      </c>
      <c r="H58" s="196">
        <f>'[2]30'!I60</f>
        <v>0</v>
      </c>
      <c r="I58" s="196">
        <f>'[2]30'!J60</f>
        <v>0</v>
      </c>
      <c r="J58" s="196">
        <f>'[2]30'!K60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5">
        <f>'[2]30'!B61</f>
        <v>42</v>
      </c>
      <c r="C59" s="196">
        <f>'[2]30'!C61</f>
        <v>30</v>
      </c>
      <c r="D59" s="196">
        <f>'[2]30'!D61</f>
        <v>0</v>
      </c>
      <c r="E59" s="196">
        <f>'[2]30'!E61</f>
        <v>0</v>
      </c>
      <c r="F59" s="15">
        <f t="shared" si="6"/>
        <v>72</v>
      </c>
      <c r="G59" s="195">
        <f>'[2]30'!H61</f>
        <v>33</v>
      </c>
      <c r="H59" s="196">
        <f>'[2]30'!I61</f>
        <v>0</v>
      </c>
      <c r="I59" s="196">
        <f>'[2]30'!J61</f>
        <v>0</v>
      </c>
      <c r="J59" s="196">
        <f>'[2]30'!K61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5">
        <f>'[2]30'!B62</f>
        <v>42</v>
      </c>
      <c r="C60" s="196">
        <f>'[2]30'!C62</f>
        <v>30</v>
      </c>
      <c r="D60" s="196">
        <f>'[2]30'!D62</f>
        <v>0</v>
      </c>
      <c r="E60" s="196">
        <f>'[2]30'!E62</f>
        <v>0</v>
      </c>
      <c r="F60" s="15">
        <f t="shared" si="6"/>
        <v>72</v>
      </c>
      <c r="G60" s="195">
        <f>'[2]30'!H62</f>
        <v>33</v>
      </c>
      <c r="H60" s="196">
        <f>'[2]30'!I62</f>
        <v>0</v>
      </c>
      <c r="I60" s="196">
        <f>'[2]30'!J62</f>
        <v>0</v>
      </c>
      <c r="J60" s="196">
        <f>'[2]30'!K62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5">
        <f>'[2]30'!B63</f>
        <v>42</v>
      </c>
      <c r="C61" s="196">
        <f>'[2]30'!C63</f>
        <v>30</v>
      </c>
      <c r="D61" s="196">
        <f>'[2]30'!D63</f>
        <v>0</v>
      </c>
      <c r="E61" s="196">
        <f>'[2]30'!E63</f>
        <v>0</v>
      </c>
      <c r="F61" s="15">
        <f t="shared" si="6"/>
        <v>72</v>
      </c>
      <c r="G61" s="195">
        <f>'[2]30'!H63</f>
        <v>32</v>
      </c>
      <c r="H61" s="196">
        <f>'[2]30'!I63</f>
        <v>0</v>
      </c>
      <c r="I61" s="196">
        <f>'[2]30'!J63</f>
        <v>0</v>
      </c>
      <c r="J61" s="196">
        <f>'[2]30'!K63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5">
        <f>'[2]30'!B64</f>
        <v>42</v>
      </c>
      <c r="C62" s="196">
        <f>'[2]30'!C64</f>
        <v>30</v>
      </c>
      <c r="D62" s="196">
        <f>'[2]30'!D64</f>
        <v>0</v>
      </c>
      <c r="E62" s="196">
        <f>'[2]30'!E64</f>
        <v>0</v>
      </c>
      <c r="F62" s="15">
        <f t="shared" si="6"/>
        <v>72</v>
      </c>
      <c r="G62" s="195">
        <f>'[2]30'!H64</f>
        <v>32</v>
      </c>
      <c r="H62" s="196">
        <f>'[2]30'!I64</f>
        <v>0</v>
      </c>
      <c r="I62" s="196">
        <f>'[2]30'!J64</f>
        <v>0</v>
      </c>
      <c r="J62" s="196">
        <f>'[2]30'!K64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5">
        <f>'[2]30'!B65</f>
        <v>42</v>
      </c>
      <c r="C63" s="196">
        <f>'[2]30'!C65</f>
        <v>30</v>
      </c>
      <c r="D63" s="196">
        <f>'[2]30'!D65</f>
        <v>0</v>
      </c>
      <c r="E63" s="196">
        <f>'[2]30'!E65</f>
        <v>0</v>
      </c>
      <c r="F63" s="15">
        <f t="shared" si="6"/>
        <v>72</v>
      </c>
      <c r="G63" s="195">
        <f>'[2]30'!H65</f>
        <v>32</v>
      </c>
      <c r="H63" s="196">
        <f>'[2]30'!I65</f>
        <v>0</v>
      </c>
      <c r="I63" s="196">
        <f>'[2]30'!J65</f>
        <v>0</v>
      </c>
      <c r="J63" s="196">
        <f>'[2]30'!K65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5">
        <f>'[2]30'!B66</f>
        <v>42</v>
      </c>
      <c r="C64" s="196">
        <f>'[2]30'!C66</f>
        <v>30</v>
      </c>
      <c r="D64" s="196">
        <f>'[2]30'!D66</f>
        <v>0</v>
      </c>
      <c r="E64" s="196">
        <f>'[2]30'!E66</f>
        <v>0</v>
      </c>
      <c r="F64" s="15">
        <f t="shared" si="6"/>
        <v>72</v>
      </c>
      <c r="G64" s="195">
        <f>'[2]30'!H66</f>
        <v>32</v>
      </c>
      <c r="H64" s="196">
        <f>'[2]30'!I66</f>
        <v>0</v>
      </c>
      <c r="I64" s="196">
        <f>'[2]30'!J66</f>
        <v>0</v>
      </c>
      <c r="J64" s="196">
        <f>'[2]30'!K66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5">
        <f>'[2]30'!B67</f>
        <v>42</v>
      </c>
      <c r="C65" s="196">
        <f>'[2]30'!C67</f>
        <v>30</v>
      </c>
      <c r="D65" s="196">
        <f>'[2]30'!D67</f>
        <v>0</v>
      </c>
      <c r="E65" s="196">
        <f>'[2]30'!E67</f>
        <v>0</v>
      </c>
      <c r="F65" s="15">
        <f t="shared" si="6"/>
        <v>72</v>
      </c>
      <c r="G65" s="195">
        <f>'[2]30'!H67</f>
        <v>32</v>
      </c>
      <c r="H65" s="196">
        <f>'[2]30'!I67</f>
        <v>0</v>
      </c>
      <c r="I65" s="196">
        <f>'[2]30'!J67</f>
        <v>0</v>
      </c>
      <c r="J65" s="196">
        <f>'[2]30'!K67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5">
        <f>'[2]30'!B68</f>
        <v>42</v>
      </c>
      <c r="C66" s="196">
        <f>'[2]30'!C68</f>
        <v>30</v>
      </c>
      <c r="D66" s="196">
        <f>'[2]30'!D68</f>
        <v>0</v>
      </c>
      <c r="E66" s="196">
        <f>'[2]30'!E68</f>
        <v>0</v>
      </c>
      <c r="F66" s="15">
        <f t="shared" si="6"/>
        <v>72</v>
      </c>
      <c r="G66" s="195">
        <f>'[2]30'!H68</f>
        <v>32</v>
      </c>
      <c r="H66" s="196">
        <f>'[2]30'!I68</f>
        <v>0</v>
      </c>
      <c r="I66" s="196">
        <f>'[2]30'!J68</f>
        <v>0</v>
      </c>
      <c r="J66" s="196">
        <f>'[2]30'!K68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5">
        <f>'[2]30'!B69</f>
        <v>42</v>
      </c>
      <c r="C67" s="196">
        <f>'[2]30'!C69</f>
        <v>30</v>
      </c>
      <c r="D67" s="196">
        <f>'[2]30'!D69</f>
        <v>0</v>
      </c>
      <c r="E67" s="196">
        <f>'[2]30'!E69</f>
        <v>0</v>
      </c>
      <c r="F67" s="15">
        <f t="shared" si="6"/>
        <v>72</v>
      </c>
      <c r="G67" s="195">
        <f>'[2]30'!H69</f>
        <v>32</v>
      </c>
      <c r="H67" s="196">
        <f>'[2]30'!I69</f>
        <v>0</v>
      </c>
      <c r="I67" s="196">
        <f>'[2]30'!J69</f>
        <v>0</v>
      </c>
      <c r="J67" s="196">
        <f>'[2]30'!K69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5">
        <f>'[2]30'!B70</f>
        <v>42</v>
      </c>
      <c r="C68" s="196">
        <f>'[2]30'!C70</f>
        <v>30</v>
      </c>
      <c r="D68" s="196">
        <f>'[2]30'!D70</f>
        <v>0</v>
      </c>
      <c r="E68" s="196">
        <f>'[2]30'!E70</f>
        <v>0</v>
      </c>
      <c r="F68" s="15">
        <f t="shared" si="6"/>
        <v>72</v>
      </c>
      <c r="G68" s="195">
        <f>'[2]30'!H70</f>
        <v>32</v>
      </c>
      <c r="H68" s="196">
        <f>'[2]30'!I70</f>
        <v>0</v>
      </c>
      <c r="I68" s="196">
        <f>'[2]30'!J70</f>
        <v>0</v>
      </c>
      <c r="J68" s="196">
        <f>'[2]30'!K70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5">
        <f>'[2]30'!B71</f>
        <v>42</v>
      </c>
      <c r="C69" s="196">
        <f>'[2]30'!C71</f>
        <v>30</v>
      </c>
      <c r="D69" s="196">
        <f>'[2]30'!D71</f>
        <v>0</v>
      </c>
      <c r="E69" s="196">
        <f>'[2]30'!E71</f>
        <v>0</v>
      </c>
      <c r="F69" s="15">
        <f t="shared" ref="F69:F98" si="16">SUM(B69:E69)</f>
        <v>72</v>
      </c>
      <c r="G69" s="195">
        <f>'[2]30'!H71</f>
        <v>32</v>
      </c>
      <c r="H69" s="196">
        <f>'[2]30'!I71</f>
        <v>0</v>
      </c>
      <c r="I69" s="196">
        <f>'[2]30'!J71</f>
        <v>0</v>
      </c>
      <c r="J69" s="196">
        <f>'[2]30'!K71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5">
        <f>'[2]30'!B72</f>
        <v>42</v>
      </c>
      <c r="C70" s="196">
        <f>'[2]30'!C72</f>
        <v>30</v>
      </c>
      <c r="D70" s="196">
        <f>'[2]30'!D72</f>
        <v>0</v>
      </c>
      <c r="E70" s="196">
        <f>'[2]30'!E72</f>
        <v>0</v>
      </c>
      <c r="F70" s="15">
        <f t="shared" si="16"/>
        <v>72</v>
      </c>
      <c r="G70" s="195">
        <f>'[2]30'!H72</f>
        <v>32</v>
      </c>
      <c r="H70" s="196">
        <f>'[2]30'!I72</f>
        <v>0</v>
      </c>
      <c r="I70" s="196">
        <f>'[2]30'!J72</f>
        <v>0</v>
      </c>
      <c r="J70" s="196">
        <f>'[2]30'!K72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5">
        <f>'[2]30'!B73</f>
        <v>42</v>
      </c>
      <c r="C71" s="196">
        <f>'[2]30'!C73</f>
        <v>30</v>
      </c>
      <c r="D71" s="196">
        <f>'[2]30'!D73</f>
        <v>0</v>
      </c>
      <c r="E71" s="196">
        <f>'[2]30'!E73</f>
        <v>0</v>
      </c>
      <c r="F71" s="15">
        <f t="shared" si="16"/>
        <v>72</v>
      </c>
      <c r="G71" s="195">
        <f>'[2]30'!H73</f>
        <v>32</v>
      </c>
      <c r="H71" s="196">
        <f>'[2]30'!I73</f>
        <v>0</v>
      </c>
      <c r="I71" s="196">
        <f>'[2]30'!J73</f>
        <v>0</v>
      </c>
      <c r="J71" s="196">
        <f>'[2]30'!K73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5">
        <f>'[2]30'!B74</f>
        <v>42</v>
      </c>
      <c r="C72" s="196">
        <f>'[2]30'!C74</f>
        <v>30</v>
      </c>
      <c r="D72" s="196">
        <f>'[2]30'!D74</f>
        <v>0</v>
      </c>
      <c r="E72" s="196">
        <f>'[2]30'!E74</f>
        <v>0</v>
      </c>
      <c r="F72" s="15">
        <f t="shared" si="16"/>
        <v>72</v>
      </c>
      <c r="G72" s="195">
        <f>'[2]30'!H74</f>
        <v>32</v>
      </c>
      <c r="H72" s="196">
        <f>'[2]30'!I74</f>
        <v>0</v>
      </c>
      <c r="I72" s="196">
        <f>'[2]30'!J74</f>
        <v>0</v>
      </c>
      <c r="J72" s="196">
        <f>'[2]30'!K74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5">
        <f>'[2]30'!B75</f>
        <v>42</v>
      </c>
      <c r="C73" s="196">
        <f>'[2]30'!C75</f>
        <v>30</v>
      </c>
      <c r="D73" s="196">
        <f>'[2]30'!D75</f>
        <v>0</v>
      </c>
      <c r="E73" s="196">
        <f>'[2]30'!E75</f>
        <v>0</v>
      </c>
      <c r="F73" s="15">
        <f t="shared" si="16"/>
        <v>72</v>
      </c>
      <c r="G73" s="195">
        <f>'[2]30'!H75</f>
        <v>32</v>
      </c>
      <c r="H73" s="196">
        <f>'[2]30'!I75</f>
        <v>0</v>
      </c>
      <c r="I73" s="196">
        <f>'[2]30'!J75</f>
        <v>0</v>
      </c>
      <c r="J73" s="196">
        <f>'[2]30'!K75</f>
        <v>0</v>
      </c>
      <c r="K73" s="15">
        <f t="shared" si="13"/>
        <v>32</v>
      </c>
      <c r="L73" s="18">
        <f>frq!C73</f>
        <v>1</v>
      </c>
      <c r="M73" s="124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195">
        <f>'[2]30'!B76</f>
        <v>42</v>
      </c>
      <c r="C74" s="196">
        <f>'[2]30'!C76</f>
        <v>30</v>
      </c>
      <c r="D74" s="196">
        <f>'[2]30'!D76</f>
        <v>0</v>
      </c>
      <c r="E74" s="196">
        <f>'[2]30'!E76</f>
        <v>0</v>
      </c>
      <c r="F74" s="15">
        <f t="shared" si="16"/>
        <v>72</v>
      </c>
      <c r="G74" s="195">
        <f>'[2]30'!H76</f>
        <v>33</v>
      </c>
      <c r="H74" s="196">
        <f>'[2]30'!I76</f>
        <v>0</v>
      </c>
      <c r="I74" s="196">
        <f>'[2]30'!J76</f>
        <v>0</v>
      </c>
      <c r="J74" s="196">
        <f>'[2]30'!K76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195">
        <f>'[2]30'!B77</f>
        <v>42</v>
      </c>
      <c r="C75" s="196">
        <f>'[2]30'!C77</f>
        <v>30</v>
      </c>
      <c r="D75" s="196">
        <f>'[2]30'!D77</f>
        <v>0</v>
      </c>
      <c r="E75" s="196">
        <f>'[2]30'!E77</f>
        <v>0</v>
      </c>
      <c r="F75" s="15">
        <f t="shared" si="16"/>
        <v>72</v>
      </c>
      <c r="G75" s="195">
        <f>'[2]30'!H77</f>
        <v>33</v>
      </c>
      <c r="H75" s="196">
        <f>'[2]30'!I77</f>
        <v>0</v>
      </c>
      <c r="I75" s="196">
        <f>'[2]30'!J77</f>
        <v>0</v>
      </c>
      <c r="J75" s="196">
        <f>'[2]30'!K77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'[2]30'!B78</f>
        <v>42</v>
      </c>
      <c r="C76" s="196">
        <f>'[2]30'!C78</f>
        <v>30</v>
      </c>
      <c r="D76" s="196">
        <f>'[2]30'!D78</f>
        <v>0</v>
      </c>
      <c r="E76" s="196">
        <f>'[2]30'!E78</f>
        <v>0</v>
      </c>
      <c r="F76" s="15">
        <f t="shared" si="16"/>
        <v>72</v>
      </c>
      <c r="G76" s="195">
        <f>'[2]30'!H78</f>
        <v>33</v>
      </c>
      <c r="H76" s="196">
        <f>'[2]30'!I78</f>
        <v>0</v>
      </c>
      <c r="I76" s="196">
        <f>'[2]30'!J78</f>
        <v>0</v>
      </c>
      <c r="J76" s="196">
        <f>'[2]30'!K78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'[2]30'!B79</f>
        <v>42</v>
      </c>
      <c r="C77" s="196">
        <f>'[2]30'!C79</f>
        <v>30</v>
      </c>
      <c r="D77" s="196">
        <f>'[2]30'!D79</f>
        <v>0</v>
      </c>
      <c r="E77" s="196">
        <f>'[2]30'!E79</f>
        <v>0</v>
      </c>
      <c r="F77" s="15">
        <f t="shared" si="16"/>
        <v>72</v>
      </c>
      <c r="G77" s="195">
        <f>'[2]30'!H79</f>
        <v>33</v>
      </c>
      <c r="H77" s="196">
        <f>'[2]30'!I79</f>
        <v>0</v>
      </c>
      <c r="I77" s="196">
        <f>'[2]30'!J79</f>
        <v>0</v>
      </c>
      <c r="J77" s="196">
        <f>'[2]30'!K79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'[2]30'!B80</f>
        <v>42</v>
      </c>
      <c r="C78" s="196">
        <f>'[2]30'!C80</f>
        <v>30</v>
      </c>
      <c r="D78" s="196">
        <f>'[2]30'!D80</f>
        <v>0</v>
      </c>
      <c r="E78" s="196">
        <f>'[2]30'!E80</f>
        <v>0</v>
      </c>
      <c r="F78" s="15">
        <f t="shared" si="16"/>
        <v>72</v>
      </c>
      <c r="G78" s="195">
        <f>'[2]30'!H80</f>
        <v>33</v>
      </c>
      <c r="H78" s="196">
        <f>'[2]30'!I80</f>
        <v>0</v>
      </c>
      <c r="I78" s="196">
        <f>'[2]30'!J80</f>
        <v>0</v>
      </c>
      <c r="J78" s="196">
        <f>'[2]30'!K80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'[2]30'!B81</f>
        <v>42</v>
      </c>
      <c r="C79" s="196">
        <f>'[2]30'!C81</f>
        <v>30</v>
      </c>
      <c r="D79" s="196">
        <f>'[2]30'!D81</f>
        <v>0</v>
      </c>
      <c r="E79" s="196">
        <f>'[2]30'!E81</f>
        <v>0</v>
      </c>
      <c r="F79" s="15">
        <f t="shared" si="16"/>
        <v>72</v>
      </c>
      <c r="G79" s="195">
        <f>'[2]30'!H81</f>
        <v>33</v>
      </c>
      <c r="H79" s="196">
        <f>'[2]30'!I81</f>
        <v>0</v>
      </c>
      <c r="I79" s="196">
        <f>'[2]30'!J81</f>
        <v>0</v>
      </c>
      <c r="J79" s="196">
        <f>'[2]30'!K81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'[2]30'!B82</f>
        <v>42</v>
      </c>
      <c r="C80" s="196">
        <f>'[2]30'!C82</f>
        <v>30</v>
      </c>
      <c r="D80" s="196">
        <f>'[2]30'!D82</f>
        <v>0</v>
      </c>
      <c r="E80" s="196">
        <f>'[2]30'!E82</f>
        <v>0</v>
      </c>
      <c r="F80" s="15">
        <f t="shared" si="16"/>
        <v>72</v>
      </c>
      <c r="G80" s="195">
        <f>'[2]30'!H82</f>
        <v>33</v>
      </c>
      <c r="H80" s="196">
        <f>'[2]30'!I82</f>
        <v>0</v>
      </c>
      <c r="I80" s="196">
        <f>'[2]30'!J82</f>
        <v>0</v>
      </c>
      <c r="J80" s="196">
        <f>'[2]30'!K82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'[2]30'!B83</f>
        <v>42</v>
      </c>
      <c r="C81" s="196">
        <f>'[2]30'!C83</f>
        <v>30</v>
      </c>
      <c r="D81" s="196">
        <f>'[2]30'!D83</f>
        <v>0</v>
      </c>
      <c r="E81" s="196">
        <f>'[2]30'!E83</f>
        <v>0</v>
      </c>
      <c r="F81" s="15">
        <f t="shared" si="16"/>
        <v>72</v>
      </c>
      <c r="G81" s="195">
        <f>'[2]30'!H83</f>
        <v>33</v>
      </c>
      <c r="H81" s="196">
        <f>'[2]30'!I83</f>
        <v>0</v>
      </c>
      <c r="I81" s="196">
        <f>'[2]30'!J83</f>
        <v>0</v>
      </c>
      <c r="J81" s="196">
        <f>'[2]30'!K83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'[2]30'!B84</f>
        <v>42</v>
      </c>
      <c r="C82" s="196">
        <f>'[2]30'!C84</f>
        <v>30</v>
      </c>
      <c r="D82" s="196">
        <f>'[2]30'!D84</f>
        <v>0</v>
      </c>
      <c r="E82" s="196">
        <f>'[2]30'!E84</f>
        <v>0</v>
      </c>
      <c r="F82" s="15">
        <f t="shared" si="16"/>
        <v>72</v>
      </c>
      <c r="G82" s="195">
        <f>'[2]30'!H84</f>
        <v>34</v>
      </c>
      <c r="H82" s="196">
        <f>'[2]30'!I84</f>
        <v>0</v>
      </c>
      <c r="I82" s="196">
        <f>'[2]30'!J84</f>
        <v>0</v>
      </c>
      <c r="J82" s="196">
        <f>'[2]30'!K84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'[2]30'!B85</f>
        <v>42</v>
      </c>
      <c r="C83" s="196">
        <f>'[2]30'!C85</f>
        <v>30</v>
      </c>
      <c r="D83" s="196">
        <f>'[2]30'!D85</f>
        <v>0</v>
      </c>
      <c r="E83" s="196">
        <f>'[2]30'!E85</f>
        <v>0</v>
      </c>
      <c r="F83" s="15">
        <f t="shared" si="16"/>
        <v>72</v>
      </c>
      <c r="G83" s="195">
        <f>'[2]30'!H85</f>
        <v>34</v>
      </c>
      <c r="H83" s="196">
        <f>'[2]30'!I85</f>
        <v>0</v>
      </c>
      <c r="I83" s="196">
        <f>'[2]30'!J85</f>
        <v>0</v>
      </c>
      <c r="J83" s="196">
        <f>'[2]30'!K85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'[2]30'!B86</f>
        <v>42</v>
      </c>
      <c r="C84" s="196">
        <f>'[2]30'!C86</f>
        <v>30</v>
      </c>
      <c r="D84" s="196">
        <f>'[2]30'!D86</f>
        <v>0</v>
      </c>
      <c r="E84" s="196">
        <f>'[2]30'!E86</f>
        <v>0</v>
      </c>
      <c r="F84" s="15">
        <f t="shared" si="16"/>
        <v>72</v>
      </c>
      <c r="G84" s="195">
        <f>'[2]30'!H86</f>
        <v>34</v>
      </c>
      <c r="H84" s="196">
        <f>'[2]30'!I86</f>
        <v>0</v>
      </c>
      <c r="I84" s="196">
        <f>'[2]30'!J86</f>
        <v>0</v>
      </c>
      <c r="J84" s="196">
        <f>'[2]30'!K86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'[2]30'!B87</f>
        <v>42</v>
      </c>
      <c r="C85" s="196">
        <f>'[2]30'!C87</f>
        <v>30</v>
      </c>
      <c r="D85" s="196">
        <f>'[2]30'!D87</f>
        <v>0</v>
      </c>
      <c r="E85" s="196">
        <f>'[2]30'!E87</f>
        <v>0</v>
      </c>
      <c r="F85" s="15">
        <f t="shared" si="16"/>
        <v>72</v>
      </c>
      <c r="G85" s="195">
        <f>'[2]30'!H87</f>
        <v>34</v>
      </c>
      <c r="H85" s="196">
        <f>'[2]30'!I87</f>
        <v>0</v>
      </c>
      <c r="I85" s="196">
        <f>'[2]30'!J87</f>
        <v>0</v>
      </c>
      <c r="J85" s="196">
        <f>'[2]30'!K87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'[2]30'!B88</f>
        <v>42</v>
      </c>
      <c r="C86" s="196">
        <f>'[2]30'!C88</f>
        <v>30</v>
      </c>
      <c r="D86" s="196">
        <f>'[2]30'!D88</f>
        <v>0</v>
      </c>
      <c r="E86" s="196">
        <f>'[2]30'!E88</f>
        <v>0</v>
      </c>
      <c r="F86" s="15">
        <f t="shared" si="16"/>
        <v>72</v>
      </c>
      <c r="G86" s="195">
        <f>'[2]30'!H88</f>
        <v>34</v>
      </c>
      <c r="H86" s="196">
        <f>'[2]30'!I88</f>
        <v>0</v>
      </c>
      <c r="I86" s="196">
        <f>'[2]30'!J88</f>
        <v>0</v>
      </c>
      <c r="J86" s="196">
        <f>'[2]30'!K88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'[2]30'!B89</f>
        <v>42</v>
      </c>
      <c r="C87" s="196">
        <f>'[2]30'!C89</f>
        <v>30</v>
      </c>
      <c r="D87" s="196">
        <f>'[2]30'!D89</f>
        <v>0</v>
      </c>
      <c r="E87" s="196">
        <f>'[2]30'!E89</f>
        <v>0</v>
      </c>
      <c r="F87" s="15">
        <f t="shared" si="16"/>
        <v>72</v>
      </c>
      <c r="G87" s="195">
        <f>'[2]30'!H89</f>
        <v>34</v>
      </c>
      <c r="H87" s="196">
        <f>'[2]30'!I89</f>
        <v>0</v>
      </c>
      <c r="I87" s="196">
        <f>'[2]30'!J89</f>
        <v>0</v>
      </c>
      <c r="J87" s="196">
        <f>'[2]30'!K89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'[2]30'!B90</f>
        <v>42</v>
      </c>
      <c r="C88" s="196">
        <f>'[2]30'!C90</f>
        <v>30</v>
      </c>
      <c r="D88" s="196">
        <f>'[2]30'!D90</f>
        <v>0</v>
      </c>
      <c r="E88" s="196">
        <f>'[2]30'!E90</f>
        <v>0</v>
      </c>
      <c r="F88" s="15">
        <f t="shared" si="16"/>
        <v>72</v>
      </c>
      <c r="G88" s="195">
        <f>'[2]30'!H90</f>
        <v>34</v>
      </c>
      <c r="H88" s="196">
        <f>'[2]30'!I90</f>
        <v>0</v>
      </c>
      <c r="I88" s="196">
        <f>'[2]30'!J90</f>
        <v>0</v>
      </c>
      <c r="J88" s="196">
        <f>'[2]30'!K90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'[2]30'!B91</f>
        <v>42</v>
      </c>
      <c r="C89" s="196">
        <f>'[2]30'!C91</f>
        <v>30</v>
      </c>
      <c r="D89" s="196">
        <f>'[2]30'!D91</f>
        <v>0</v>
      </c>
      <c r="E89" s="196">
        <f>'[2]30'!E91</f>
        <v>0</v>
      </c>
      <c r="F89" s="15">
        <f t="shared" si="16"/>
        <v>72</v>
      </c>
      <c r="G89" s="195">
        <f>'[2]30'!H91</f>
        <v>34</v>
      </c>
      <c r="H89" s="196">
        <f>'[2]30'!I91</f>
        <v>0</v>
      </c>
      <c r="I89" s="196">
        <f>'[2]30'!J91</f>
        <v>0</v>
      </c>
      <c r="J89" s="196">
        <f>'[2]30'!K91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'[2]30'!B92</f>
        <v>42</v>
      </c>
      <c r="C90" s="196">
        <f>'[2]30'!C92</f>
        <v>30</v>
      </c>
      <c r="D90" s="196">
        <f>'[2]30'!D92</f>
        <v>0</v>
      </c>
      <c r="E90" s="196">
        <f>'[2]30'!E92</f>
        <v>0</v>
      </c>
      <c r="F90" s="15">
        <f t="shared" si="16"/>
        <v>72</v>
      </c>
      <c r="G90" s="195">
        <f>'[2]30'!H92</f>
        <v>34</v>
      </c>
      <c r="H90" s="196">
        <f>'[2]30'!I92</f>
        <v>0</v>
      </c>
      <c r="I90" s="196">
        <f>'[2]30'!J92</f>
        <v>0</v>
      </c>
      <c r="J90" s="196">
        <f>'[2]30'!K92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'[2]30'!B93</f>
        <v>42</v>
      </c>
      <c r="C91" s="196">
        <f>'[2]30'!C93</f>
        <v>30</v>
      </c>
      <c r="D91" s="196">
        <f>'[2]30'!D93</f>
        <v>0</v>
      </c>
      <c r="E91" s="196">
        <f>'[2]30'!E93</f>
        <v>0</v>
      </c>
      <c r="F91" s="15">
        <f t="shared" si="16"/>
        <v>72</v>
      </c>
      <c r="G91" s="195">
        <f>'[2]30'!H93</f>
        <v>34</v>
      </c>
      <c r="H91" s="196">
        <f>'[2]30'!I93</f>
        <v>0</v>
      </c>
      <c r="I91" s="196">
        <f>'[2]30'!J93</f>
        <v>0</v>
      </c>
      <c r="J91" s="196">
        <f>'[2]30'!K93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'[2]30'!B94</f>
        <v>42</v>
      </c>
      <c r="C92" s="196">
        <f>'[2]30'!C94</f>
        <v>30</v>
      </c>
      <c r="D92" s="196">
        <f>'[2]30'!D94</f>
        <v>0</v>
      </c>
      <c r="E92" s="196">
        <f>'[2]30'!E94</f>
        <v>0</v>
      </c>
      <c r="F92" s="15">
        <f t="shared" si="16"/>
        <v>72</v>
      </c>
      <c r="G92" s="195">
        <f>'[2]30'!H94</f>
        <v>34</v>
      </c>
      <c r="H92" s="196">
        <f>'[2]30'!I94</f>
        <v>0</v>
      </c>
      <c r="I92" s="196">
        <f>'[2]30'!J94</f>
        <v>0</v>
      </c>
      <c r="J92" s="196">
        <f>'[2]30'!K94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'[2]30'!B95</f>
        <v>42</v>
      </c>
      <c r="C93" s="196">
        <f>'[2]30'!C95</f>
        <v>30</v>
      </c>
      <c r="D93" s="196">
        <f>'[2]30'!D95</f>
        <v>0</v>
      </c>
      <c r="E93" s="196">
        <f>'[2]30'!E95</f>
        <v>0</v>
      </c>
      <c r="F93" s="15">
        <f t="shared" si="16"/>
        <v>72</v>
      </c>
      <c r="G93" s="195">
        <f>'[2]30'!H95</f>
        <v>34</v>
      </c>
      <c r="H93" s="196">
        <f>'[2]30'!I95</f>
        <v>0</v>
      </c>
      <c r="I93" s="196">
        <f>'[2]30'!J95</f>
        <v>0</v>
      </c>
      <c r="J93" s="196">
        <f>'[2]30'!K95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'[2]30'!B96</f>
        <v>42</v>
      </c>
      <c r="C94" s="196">
        <f>'[2]30'!C96</f>
        <v>30</v>
      </c>
      <c r="D94" s="196">
        <f>'[2]30'!D96</f>
        <v>0</v>
      </c>
      <c r="E94" s="196">
        <f>'[2]30'!E96</f>
        <v>0</v>
      </c>
      <c r="F94" s="15">
        <f t="shared" si="16"/>
        <v>72</v>
      </c>
      <c r="G94" s="195">
        <f>'[2]30'!H96</f>
        <v>34</v>
      </c>
      <c r="H94" s="196">
        <f>'[2]30'!I96</f>
        <v>0</v>
      </c>
      <c r="I94" s="196">
        <f>'[2]30'!J96</f>
        <v>0</v>
      </c>
      <c r="J94" s="196">
        <f>'[2]30'!K96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'[2]30'!B97</f>
        <v>42</v>
      </c>
      <c r="C95" s="196">
        <f>'[2]30'!C97</f>
        <v>30</v>
      </c>
      <c r="D95" s="196">
        <f>'[2]30'!D97</f>
        <v>0</v>
      </c>
      <c r="E95" s="196">
        <f>'[2]30'!E97</f>
        <v>0</v>
      </c>
      <c r="F95" s="15">
        <f t="shared" si="16"/>
        <v>72</v>
      </c>
      <c r="G95" s="195">
        <f>'[2]30'!H97</f>
        <v>34</v>
      </c>
      <c r="H95" s="196">
        <f>'[2]30'!I97</f>
        <v>0</v>
      </c>
      <c r="I95" s="196">
        <f>'[2]30'!J97</f>
        <v>0</v>
      </c>
      <c r="J95" s="196">
        <f>'[2]30'!K97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'[2]30'!B98</f>
        <v>42</v>
      </c>
      <c r="C96" s="196">
        <f>'[2]30'!C98</f>
        <v>30</v>
      </c>
      <c r="D96" s="196">
        <f>'[2]30'!D98</f>
        <v>0</v>
      </c>
      <c r="E96" s="196">
        <f>'[2]30'!E98</f>
        <v>0</v>
      </c>
      <c r="F96" s="15">
        <f t="shared" si="16"/>
        <v>72</v>
      </c>
      <c r="G96" s="195">
        <f>'[2]30'!H98</f>
        <v>34</v>
      </c>
      <c r="H96" s="196">
        <f>'[2]30'!I98</f>
        <v>0</v>
      </c>
      <c r="I96" s="196">
        <f>'[2]30'!J98</f>
        <v>0</v>
      </c>
      <c r="J96" s="196">
        <f>'[2]30'!K98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'[2]30'!B99</f>
        <v>42</v>
      </c>
      <c r="C97" s="196">
        <f>'[2]30'!C99</f>
        <v>30</v>
      </c>
      <c r="D97" s="196">
        <f>'[2]30'!D99</f>
        <v>0</v>
      </c>
      <c r="E97" s="196">
        <f>'[2]30'!E99</f>
        <v>0</v>
      </c>
      <c r="F97" s="15">
        <f t="shared" si="16"/>
        <v>72</v>
      </c>
      <c r="G97" s="195">
        <f>'[2]30'!H99</f>
        <v>34</v>
      </c>
      <c r="H97" s="196">
        <f>'[2]30'!I99</f>
        <v>0</v>
      </c>
      <c r="I97" s="196">
        <f>'[2]30'!J99</f>
        <v>0</v>
      </c>
      <c r="J97" s="196">
        <f>'[2]30'!K99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'[2]30'!B100</f>
        <v>42</v>
      </c>
      <c r="C98" s="196">
        <f>'[2]30'!C100</f>
        <v>30</v>
      </c>
      <c r="D98" s="196">
        <f>'[2]30'!D100</f>
        <v>0</v>
      </c>
      <c r="E98" s="196">
        <f>'[2]30'!E100</f>
        <v>0</v>
      </c>
      <c r="F98" s="15">
        <f t="shared" si="16"/>
        <v>72</v>
      </c>
      <c r="G98" s="195">
        <f>'[2]30'!H100</f>
        <v>34</v>
      </c>
      <c r="H98" s="196">
        <f>'[2]30'!I100</f>
        <v>0</v>
      </c>
      <c r="I98" s="196">
        <f>'[2]30'!J100</f>
        <v>0</v>
      </c>
      <c r="J98" s="196">
        <f>'[2]30'!K100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0.81725000000000003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0.81725000000000003</v>
      </c>
      <c r="L99" s="128">
        <f t="shared" si="17"/>
        <v>2.4E-2</v>
      </c>
      <c r="M99" s="128">
        <f t="shared" si="17"/>
        <v>0.80764999999999865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0.80764999999999865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980</v>
      </c>
      <c r="G3" s="16">
        <f>'[3]30'!G5</f>
        <v>0</v>
      </c>
      <c r="H3" s="17">
        <f>SUM(B3:G3)</f>
        <v>1300</v>
      </c>
      <c r="I3" s="15">
        <f>'[3]30'!J5</f>
        <v>279.76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279.76</v>
      </c>
      <c r="P3" s="18">
        <f>frq!C3</f>
        <v>1</v>
      </c>
      <c r="Q3" s="15">
        <f t="shared" ref="Q3:V18" si="0">IF($P3=1,I3,IF(AND($P3=0.985,I3&gt;0.985*B3),B3*0.985,IF(AND($P3=0.965,I3&gt;0.965*B3),0.965*B3,I3)))</f>
        <v>279.76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279.76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247.76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247.76</v>
      </c>
      <c r="AT3" s="8">
        <v>30.93</v>
      </c>
      <c r="AU3" s="8">
        <v>30.93</v>
      </c>
      <c r="AW3" s="199">
        <v>0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0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0</v>
      </c>
      <c r="BO3" s="8">
        <f>BJ3</f>
        <v>32</v>
      </c>
      <c r="BP3" s="139">
        <f>BL3-BN3</f>
        <v>30.93</v>
      </c>
      <c r="BQ3" s="139">
        <f>BM3-BO3</f>
        <v>-1.0700000000000003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980</v>
      </c>
      <c r="G4" s="16">
        <f>'[3]30'!G6</f>
        <v>0</v>
      </c>
      <c r="H4" s="17">
        <f>SUM(B4:G4)</f>
        <v>1300</v>
      </c>
      <c r="I4" s="15">
        <f>'[3]30'!J6</f>
        <v>279.76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279.76</v>
      </c>
      <c r="P4" s="18">
        <f>frq!C4</f>
        <v>1</v>
      </c>
      <c r="Q4" s="15">
        <f>IF($P4=1,I4,IF(AND($P4=0.985,I4&gt;0.985*B4),B4*0.985,IF(AND($P4=0.965,I4&gt;0.965*B4),0.965*B4,I4)))</f>
        <v>279.76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279.76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247.76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247.76</v>
      </c>
      <c r="AT4" s="8">
        <v>30.93</v>
      </c>
      <c r="AU4" s="8">
        <v>30.93</v>
      </c>
      <c r="AW4" s="199">
        <v>0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0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0</v>
      </c>
      <c r="BO4" s="8">
        <f t="shared" ref="BO4:BO67" si="24">BJ4</f>
        <v>32</v>
      </c>
      <c r="BP4" s="139">
        <f t="shared" ref="BP4:BP67" si="25">BL4-BN4</f>
        <v>30.93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980</v>
      </c>
      <c r="G5" s="16">
        <f>'[3]30'!G7</f>
        <v>0</v>
      </c>
      <c r="H5" s="17">
        <f t="shared" ref="H5:H68" si="27">SUM(B5:G5)</f>
        <v>1300</v>
      </c>
      <c r="I5" s="15">
        <f>'[3]30'!J7</f>
        <v>279.76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279.76</v>
      </c>
      <c r="P5" s="18">
        <f>frq!C5</f>
        <v>1</v>
      </c>
      <c r="Q5" s="15">
        <f t="shared" ref="Q5:V56" si="29">IF($P5=1,I5,IF(AND($P5=0.985,I5&gt;0.985*B5),B5*0.985,IF(AND($P5=0.965,I5&gt;0.965*B5),0.965*B5,I5)))</f>
        <v>279.76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279.76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247.76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247.76</v>
      </c>
      <c r="AT5" s="8">
        <v>30.93</v>
      </c>
      <c r="AU5" s="8">
        <v>30.93</v>
      </c>
      <c r="AW5" s="199">
        <v>0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0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0</v>
      </c>
      <c r="BO5" s="8">
        <f t="shared" si="24"/>
        <v>32</v>
      </c>
      <c r="BP5" s="139">
        <f t="shared" si="25"/>
        <v>30.93</v>
      </c>
      <c r="BQ5" s="139">
        <f t="shared" si="26"/>
        <v>-1.0700000000000003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980</v>
      </c>
      <c r="G6" s="16">
        <f>'[3]30'!G8</f>
        <v>0</v>
      </c>
      <c r="H6" s="17">
        <f t="shared" si="27"/>
        <v>1300</v>
      </c>
      <c r="I6" s="15">
        <f>'[3]30'!J8</f>
        <v>279.76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279.76</v>
      </c>
      <c r="P6" s="18">
        <f>frq!C6</f>
        <v>1</v>
      </c>
      <c r="Q6" s="15">
        <f t="shared" si="29"/>
        <v>279.76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279.76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247.76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247.76</v>
      </c>
      <c r="AT6" s="8">
        <v>30.93</v>
      </c>
      <c r="AU6" s="8">
        <v>30.93</v>
      </c>
      <c r="AW6" s="199">
        <v>0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0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0</v>
      </c>
      <c r="BO6" s="8">
        <f t="shared" si="24"/>
        <v>32</v>
      </c>
      <c r="BP6" s="139">
        <f t="shared" si="25"/>
        <v>30.93</v>
      </c>
      <c r="BQ6" s="139">
        <f t="shared" si="26"/>
        <v>-1.0700000000000003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980</v>
      </c>
      <c r="G7" s="16">
        <f>'[3]30'!G9</f>
        <v>0</v>
      </c>
      <c r="H7" s="17">
        <f t="shared" si="27"/>
        <v>1300</v>
      </c>
      <c r="I7" s="15">
        <f>'[3]30'!J9</f>
        <v>279.76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279.76</v>
      </c>
      <c r="P7" s="18">
        <f>frq!C7</f>
        <v>1</v>
      </c>
      <c r="Q7" s="15">
        <f t="shared" si="29"/>
        <v>279.76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279.76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247.76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247.76</v>
      </c>
      <c r="AT7" s="8">
        <v>30.93</v>
      </c>
      <c r="AU7" s="8">
        <v>30.93</v>
      </c>
      <c r="AW7" s="199">
        <v>0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0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0</v>
      </c>
      <c r="BO7" s="8">
        <f t="shared" si="24"/>
        <v>32</v>
      </c>
      <c r="BP7" s="139">
        <f t="shared" si="25"/>
        <v>30.93</v>
      </c>
      <c r="BQ7" s="139">
        <f t="shared" si="26"/>
        <v>-1.0700000000000003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980</v>
      </c>
      <c r="G8" s="16">
        <f>'[3]30'!G10</f>
        <v>0</v>
      </c>
      <c r="H8" s="17">
        <f t="shared" si="27"/>
        <v>1300</v>
      </c>
      <c r="I8" s="15">
        <f>'[3]30'!J10</f>
        <v>279.76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279.76</v>
      </c>
      <c r="P8" s="18">
        <f>frq!C8</f>
        <v>1</v>
      </c>
      <c r="Q8" s="15">
        <f t="shared" si="29"/>
        <v>279.76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279.76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247.76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247.76</v>
      </c>
      <c r="AT8" s="8">
        <v>30.93</v>
      </c>
      <c r="AU8" s="8">
        <v>30.93</v>
      </c>
      <c r="AW8" s="199">
        <v>0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0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0</v>
      </c>
      <c r="BO8" s="8">
        <f t="shared" si="24"/>
        <v>32</v>
      </c>
      <c r="BP8" s="139">
        <f t="shared" si="25"/>
        <v>30.93</v>
      </c>
      <c r="BQ8" s="139">
        <f t="shared" si="26"/>
        <v>-1.0700000000000003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980</v>
      </c>
      <c r="G9" s="16">
        <f>'[3]30'!G11</f>
        <v>0</v>
      </c>
      <c r="H9" s="17">
        <f t="shared" si="27"/>
        <v>1300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14.85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14.85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223.15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223.15</v>
      </c>
      <c r="AT9" s="8">
        <v>14.35</v>
      </c>
      <c r="AU9" s="8">
        <v>30.93</v>
      </c>
      <c r="AW9" s="199">
        <v>14.85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14.85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14.35</v>
      </c>
      <c r="BM9" s="8">
        <f t="shared" si="22"/>
        <v>30.93</v>
      </c>
      <c r="BN9" s="8">
        <f t="shared" si="23"/>
        <v>14.85</v>
      </c>
      <c r="BO9" s="8">
        <f t="shared" si="24"/>
        <v>32</v>
      </c>
      <c r="BP9" s="139">
        <f t="shared" si="25"/>
        <v>-0.5</v>
      </c>
      <c r="BQ9" s="139">
        <f t="shared" si="26"/>
        <v>-1.0700000000000003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980</v>
      </c>
      <c r="G10" s="16">
        <f>'[3]30'!G12</f>
        <v>0</v>
      </c>
      <c r="H10" s="17">
        <f t="shared" si="27"/>
        <v>1300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24.17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24.17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213.82999999999998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213.82999999999998</v>
      </c>
      <c r="AT10" s="8">
        <v>23.36</v>
      </c>
      <c r="AU10" s="8">
        <v>30.93</v>
      </c>
      <c r="AW10" s="199">
        <v>24.17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24.17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23.36</v>
      </c>
      <c r="BM10" s="8">
        <f t="shared" si="22"/>
        <v>30.93</v>
      </c>
      <c r="BN10" s="8">
        <f t="shared" si="23"/>
        <v>24.17</v>
      </c>
      <c r="BO10" s="8">
        <f t="shared" si="24"/>
        <v>32</v>
      </c>
      <c r="BP10" s="139">
        <f t="shared" si="25"/>
        <v>-0.81000000000000227</v>
      </c>
      <c r="BQ10" s="139">
        <f t="shared" si="26"/>
        <v>-1.0700000000000003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980</v>
      </c>
      <c r="G11" s="16">
        <f>'[3]30'!G13</f>
        <v>0</v>
      </c>
      <c r="H11" s="17">
        <f t="shared" si="27"/>
        <v>1300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25.52</v>
      </c>
      <c r="AE11" s="8">
        <f t="shared" si="11"/>
        <v>25.52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25.52</v>
      </c>
      <c r="AL11" s="8">
        <f t="shared" si="3"/>
        <v>218.95999999999998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218.95999999999998</v>
      </c>
      <c r="AT11" s="8">
        <v>23.36</v>
      </c>
      <c r="AU11" s="8">
        <v>30.93</v>
      </c>
      <c r="AW11" s="199">
        <v>25.52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25.52</v>
      </c>
      <c r="BD11" s="199">
        <v>25.52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25.52</v>
      </c>
      <c r="BL11" s="8">
        <f t="shared" si="21"/>
        <v>23.36</v>
      </c>
      <c r="BM11" s="8">
        <f t="shared" si="22"/>
        <v>30.93</v>
      </c>
      <c r="BN11" s="8">
        <f t="shared" si="23"/>
        <v>25.52</v>
      </c>
      <c r="BO11" s="8">
        <f t="shared" si="24"/>
        <v>25.52</v>
      </c>
      <c r="BP11" s="139">
        <f t="shared" si="25"/>
        <v>-2.16</v>
      </c>
      <c r="BQ11" s="139">
        <f t="shared" si="26"/>
        <v>5.41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980</v>
      </c>
      <c r="G12" s="16">
        <f>'[3]30'!G14</f>
        <v>0</v>
      </c>
      <c r="H12" s="17">
        <f t="shared" si="27"/>
        <v>1300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25.52</v>
      </c>
      <c r="AE12" s="8">
        <f t="shared" si="11"/>
        <v>25.52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25.52</v>
      </c>
      <c r="AL12" s="8">
        <f t="shared" si="3"/>
        <v>218.95999999999998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218.95999999999998</v>
      </c>
      <c r="AT12" s="8">
        <v>23.36</v>
      </c>
      <c r="AU12" s="8">
        <v>30.93</v>
      </c>
      <c r="AW12" s="199">
        <v>25.52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25.52</v>
      </c>
      <c r="BD12" s="199">
        <v>25.52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25.52</v>
      </c>
      <c r="BL12" s="8">
        <f t="shared" si="21"/>
        <v>23.36</v>
      </c>
      <c r="BM12" s="8">
        <f t="shared" si="22"/>
        <v>30.93</v>
      </c>
      <c r="BN12" s="8">
        <f t="shared" si="23"/>
        <v>25.52</v>
      </c>
      <c r="BO12" s="8">
        <f t="shared" si="24"/>
        <v>25.52</v>
      </c>
      <c r="BP12" s="139">
        <f t="shared" si="25"/>
        <v>-2.16</v>
      </c>
      <c r="BQ12" s="139">
        <f t="shared" si="26"/>
        <v>5.41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980</v>
      </c>
      <c r="G13" s="16">
        <f>'[3]30'!G15</f>
        <v>0</v>
      </c>
      <c r="H13" s="17">
        <f t="shared" si="27"/>
        <v>1300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25.37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25.37</v>
      </c>
      <c r="AE13" s="8">
        <f t="shared" si="11"/>
        <v>25.37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25.37</v>
      </c>
      <c r="AL13" s="8">
        <f t="shared" si="3"/>
        <v>219.26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219.26</v>
      </c>
      <c r="AT13" s="8">
        <v>22.61</v>
      </c>
      <c r="AU13" s="8">
        <v>30.93</v>
      </c>
      <c r="AW13" s="199">
        <v>25.37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25.37</v>
      </c>
      <c r="BD13" s="199">
        <v>25.37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25.37</v>
      </c>
      <c r="BL13" s="8">
        <f t="shared" si="21"/>
        <v>22.61</v>
      </c>
      <c r="BM13" s="8">
        <f t="shared" si="22"/>
        <v>30.93</v>
      </c>
      <c r="BN13" s="8">
        <f t="shared" si="23"/>
        <v>25.37</v>
      </c>
      <c r="BO13" s="8">
        <f t="shared" si="24"/>
        <v>25.37</v>
      </c>
      <c r="BP13" s="139">
        <f t="shared" si="25"/>
        <v>-2.7600000000000016</v>
      </c>
      <c r="BQ13" s="139">
        <f t="shared" si="26"/>
        <v>5.5599999999999987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980</v>
      </c>
      <c r="G14" s="16">
        <f>'[3]30'!G16</f>
        <v>0</v>
      </c>
      <c r="H14" s="17">
        <f t="shared" si="27"/>
        <v>1300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26.96</v>
      </c>
      <c r="AE14" s="8">
        <f t="shared" si="11"/>
        <v>26.96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26.96</v>
      </c>
      <c r="AL14" s="8">
        <f t="shared" si="3"/>
        <v>216.07999999999998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216.07999999999998</v>
      </c>
      <c r="AT14" s="8">
        <v>25.46</v>
      </c>
      <c r="AU14" s="8">
        <v>30.93</v>
      </c>
      <c r="AW14" s="199">
        <v>26.96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26.96</v>
      </c>
      <c r="BD14" s="199">
        <v>26.96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26.96</v>
      </c>
      <c r="BL14" s="8">
        <f t="shared" si="21"/>
        <v>25.46</v>
      </c>
      <c r="BM14" s="8">
        <f t="shared" si="22"/>
        <v>30.93</v>
      </c>
      <c r="BN14" s="8">
        <f t="shared" si="23"/>
        <v>26.96</v>
      </c>
      <c r="BO14" s="8">
        <f t="shared" si="24"/>
        <v>26.96</v>
      </c>
      <c r="BP14" s="139">
        <f t="shared" si="25"/>
        <v>-1.5</v>
      </c>
      <c r="BQ14" s="139">
        <f t="shared" si="26"/>
        <v>3.9699999999999989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980</v>
      </c>
      <c r="G15" s="16">
        <f>'[3]30'!G17</f>
        <v>0</v>
      </c>
      <c r="H15" s="17">
        <f t="shared" si="27"/>
        <v>1300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26.96</v>
      </c>
      <c r="AE15" s="8">
        <f t="shared" si="11"/>
        <v>26.96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26.96</v>
      </c>
      <c r="AL15" s="8">
        <f t="shared" si="3"/>
        <v>216.07999999999998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216.07999999999998</v>
      </c>
      <c r="AT15" s="8">
        <v>25.46</v>
      </c>
      <c r="AU15" s="8">
        <v>30.93</v>
      </c>
      <c r="AW15" s="199">
        <v>26.96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26.96</v>
      </c>
      <c r="BD15" s="199">
        <v>26.96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26.96</v>
      </c>
      <c r="BL15" s="8">
        <f t="shared" si="21"/>
        <v>25.46</v>
      </c>
      <c r="BM15" s="8">
        <f t="shared" si="22"/>
        <v>30.93</v>
      </c>
      <c r="BN15" s="8">
        <f t="shared" si="23"/>
        <v>26.96</v>
      </c>
      <c r="BO15" s="8">
        <f t="shared" si="24"/>
        <v>26.96</v>
      </c>
      <c r="BP15" s="139">
        <f t="shared" si="25"/>
        <v>-1.5</v>
      </c>
      <c r="BQ15" s="139">
        <f t="shared" si="26"/>
        <v>3.9699999999999989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980</v>
      </c>
      <c r="G16" s="16">
        <f>'[3]30'!G18</f>
        <v>0</v>
      </c>
      <c r="H16" s="17">
        <f t="shared" si="27"/>
        <v>1300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26.96</v>
      </c>
      <c r="AE16" s="8">
        <f t="shared" si="11"/>
        <v>26.96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26.96</v>
      </c>
      <c r="AL16" s="8">
        <f t="shared" si="3"/>
        <v>216.07999999999998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216.07999999999998</v>
      </c>
      <c r="AT16" s="8">
        <v>25.46</v>
      </c>
      <c r="AU16" s="8">
        <v>30.93</v>
      </c>
      <c r="AW16" s="199">
        <v>26.96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26.96</v>
      </c>
      <c r="BD16" s="199">
        <v>26.96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26.96</v>
      </c>
      <c r="BL16" s="8">
        <f t="shared" si="21"/>
        <v>25.46</v>
      </c>
      <c r="BM16" s="8">
        <f t="shared" si="22"/>
        <v>30.93</v>
      </c>
      <c r="BN16" s="8">
        <f t="shared" si="23"/>
        <v>26.96</v>
      </c>
      <c r="BO16" s="8">
        <f t="shared" si="24"/>
        <v>26.96</v>
      </c>
      <c r="BP16" s="139">
        <f t="shared" si="25"/>
        <v>-1.5</v>
      </c>
      <c r="BQ16" s="139">
        <f t="shared" si="26"/>
        <v>3.9699999999999989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980</v>
      </c>
      <c r="G17" s="16">
        <f>'[3]30'!G19</f>
        <v>0</v>
      </c>
      <c r="H17" s="17">
        <f t="shared" si="27"/>
        <v>1300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26.96</v>
      </c>
      <c r="AE17" s="8">
        <f t="shared" si="11"/>
        <v>26.96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26.96</v>
      </c>
      <c r="AL17" s="8">
        <f t="shared" si="3"/>
        <v>216.07999999999998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216.07999999999998</v>
      </c>
      <c r="AT17" s="8">
        <v>25.46</v>
      </c>
      <c r="AU17" s="8">
        <v>30.93</v>
      </c>
      <c r="AW17" s="199">
        <v>26.96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26.96</v>
      </c>
      <c r="BD17" s="199">
        <v>26.96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26.96</v>
      </c>
      <c r="BL17" s="8">
        <f t="shared" si="21"/>
        <v>25.46</v>
      </c>
      <c r="BM17" s="8">
        <f t="shared" si="22"/>
        <v>30.93</v>
      </c>
      <c r="BN17" s="8">
        <f t="shared" si="23"/>
        <v>26.96</v>
      </c>
      <c r="BO17" s="8">
        <f t="shared" si="24"/>
        <v>26.96</v>
      </c>
      <c r="BP17" s="139">
        <f t="shared" si="25"/>
        <v>-1.5</v>
      </c>
      <c r="BQ17" s="139">
        <f t="shared" si="26"/>
        <v>3.9699999999999989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980</v>
      </c>
      <c r="G18" s="16">
        <f>'[3]30'!G20</f>
        <v>0</v>
      </c>
      <c r="H18" s="17">
        <f t="shared" si="27"/>
        <v>1300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26.96</v>
      </c>
      <c r="AE18" s="8">
        <f t="shared" si="11"/>
        <v>26.96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26.96</v>
      </c>
      <c r="AL18" s="8">
        <f t="shared" si="3"/>
        <v>216.07999999999998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216.07999999999998</v>
      </c>
      <c r="AT18" s="8">
        <v>25.46</v>
      </c>
      <c r="AU18" s="8">
        <v>30.93</v>
      </c>
      <c r="AW18" s="199">
        <v>26.96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26.96</v>
      </c>
      <c r="BD18" s="199">
        <v>26.96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26.96</v>
      </c>
      <c r="BL18" s="8">
        <f t="shared" si="21"/>
        <v>25.46</v>
      </c>
      <c r="BM18" s="8">
        <f t="shared" si="22"/>
        <v>30.93</v>
      </c>
      <c r="BN18" s="8">
        <f t="shared" si="23"/>
        <v>26.96</v>
      </c>
      <c r="BO18" s="8">
        <f t="shared" si="24"/>
        <v>26.96</v>
      </c>
      <c r="BP18" s="139">
        <f t="shared" si="25"/>
        <v>-1.5</v>
      </c>
      <c r="BQ18" s="139">
        <f t="shared" si="26"/>
        <v>3.9699999999999989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980</v>
      </c>
      <c r="G19" s="16">
        <f>'[3]30'!G21</f>
        <v>0</v>
      </c>
      <c r="H19" s="17">
        <f t="shared" si="27"/>
        <v>1300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26.96</v>
      </c>
      <c r="AE19" s="8">
        <f t="shared" si="11"/>
        <v>26.96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26.96</v>
      </c>
      <c r="AL19" s="8">
        <f t="shared" ref="AL19:AQ61" si="31">Q19-X19-AE19</f>
        <v>216.07999999999998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216.07999999999998</v>
      </c>
      <c r="AT19" s="8">
        <v>25.46</v>
      </c>
      <c r="AU19" s="8">
        <v>30.93</v>
      </c>
      <c r="AW19" s="199">
        <v>26.96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26.96</v>
      </c>
      <c r="BD19" s="199">
        <v>26.96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26.96</v>
      </c>
      <c r="BL19" s="8">
        <f t="shared" si="21"/>
        <v>25.46</v>
      </c>
      <c r="BM19" s="8">
        <f t="shared" si="22"/>
        <v>30.93</v>
      </c>
      <c r="BN19" s="8">
        <f t="shared" si="23"/>
        <v>26.96</v>
      </c>
      <c r="BO19" s="8">
        <f t="shared" si="24"/>
        <v>26.96</v>
      </c>
      <c r="BP19" s="139">
        <f t="shared" si="25"/>
        <v>-1.5</v>
      </c>
      <c r="BQ19" s="139">
        <f t="shared" si="26"/>
        <v>3.9699999999999989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980</v>
      </c>
      <c r="G20" s="16">
        <f>'[3]30'!G22</f>
        <v>0</v>
      </c>
      <c r="H20" s="17">
        <f t="shared" si="27"/>
        <v>1300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26.96</v>
      </c>
      <c r="AE20" s="8">
        <f t="shared" si="11"/>
        <v>26.96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26.96</v>
      </c>
      <c r="AL20" s="8">
        <f t="shared" si="31"/>
        <v>216.07999999999998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216.07999999999998</v>
      </c>
      <c r="AT20" s="8">
        <v>25.46</v>
      </c>
      <c r="AU20" s="8">
        <v>30.93</v>
      </c>
      <c r="AW20" s="199">
        <v>26.96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26.96</v>
      </c>
      <c r="BD20" s="199">
        <v>26.96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26.96</v>
      </c>
      <c r="BL20" s="8">
        <f t="shared" si="21"/>
        <v>25.46</v>
      </c>
      <c r="BM20" s="8">
        <f t="shared" si="22"/>
        <v>30.93</v>
      </c>
      <c r="BN20" s="8">
        <f t="shared" si="23"/>
        <v>26.96</v>
      </c>
      <c r="BO20" s="8">
        <f t="shared" si="24"/>
        <v>26.96</v>
      </c>
      <c r="BP20" s="139">
        <f t="shared" si="25"/>
        <v>-1.5</v>
      </c>
      <c r="BQ20" s="139">
        <f t="shared" si="26"/>
        <v>3.9699999999999989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980</v>
      </c>
      <c r="G21" s="16">
        <f>'[3]30'!G23</f>
        <v>0</v>
      </c>
      <c r="H21" s="17">
        <f t="shared" si="27"/>
        <v>1300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T21" s="8">
        <v>25.46</v>
      </c>
      <c r="AU21" s="8">
        <v>30.93</v>
      </c>
      <c r="AW21" s="199">
        <v>26.96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26.96</v>
      </c>
      <c r="BD21" s="199">
        <v>26.96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26.96</v>
      </c>
      <c r="BL21" s="8">
        <f t="shared" si="21"/>
        <v>25.46</v>
      </c>
      <c r="BM21" s="8">
        <f t="shared" si="22"/>
        <v>30.93</v>
      </c>
      <c r="BN21" s="8">
        <f t="shared" si="23"/>
        <v>26.96</v>
      </c>
      <c r="BO21" s="8">
        <f t="shared" si="24"/>
        <v>26.96</v>
      </c>
      <c r="BP21" s="139">
        <f t="shared" si="25"/>
        <v>-1.5</v>
      </c>
      <c r="BQ21" s="139">
        <f t="shared" si="26"/>
        <v>3.9699999999999989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980</v>
      </c>
      <c r="G22" s="16">
        <f>'[3]30'!G24</f>
        <v>0</v>
      </c>
      <c r="H22" s="17">
        <f t="shared" si="27"/>
        <v>1300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T22" s="8">
        <v>25.46</v>
      </c>
      <c r="AU22" s="8">
        <v>30.93</v>
      </c>
      <c r="AW22" s="199">
        <v>26.96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26.96</v>
      </c>
      <c r="BD22" s="199">
        <v>26.96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26.96</v>
      </c>
      <c r="BL22" s="8">
        <f t="shared" si="21"/>
        <v>25.46</v>
      </c>
      <c r="BM22" s="8">
        <f t="shared" si="22"/>
        <v>30.93</v>
      </c>
      <c r="BN22" s="8">
        <f t="shared" si="23"/>
        <v>26.96</v>
      </c>
      <c r="BO22" s="8">
        <f t="shared" si="24"/>
        <v>26.96</v>
      </c>
      <c r="BP22" s="139">
        <f t="shared" si="25"/>
        <v>-1.5</v>
      </c>
      <c r="BQ22" s="139">
        <f t="shared" si="26"/>
        <v>3.9699999999999989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980</v>
      </c>
      <c r="G23" s="16">
        <f>'[3]30'!G25</f>
        <v>0</v>
      </c>
      <c r="H23" s="17">
        <f t="shared" si="27"/>
        <v>1300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26.96</v>
      </c>
      <c r="AE23" s="8">
        <f t="shared" si="11"/>
        <v>26.96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26.96</v>
      </c>
      <c r="AL23" s="8">
        <f t="shared" si="31"/>
        <v>216.07999999999998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216.07999999999998</v>
      </c>
      <c r="AT23" s="8">
        <v>25.46</v>
      </c>
      <c r="AU23" s="8">
        <v>30.93</v>
      </c>
      <c r="AW23" s="199">
        <v>26.96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26.96</v>
      </c>
      <c r="BD23" s="199">
        <v>26.96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26.96</v>
      </c>
      <c r="BL23" s="8">
        <f t="shared" si="21"/>
        <v>25.46</v>
      </c>
      <c r="BM23" s="8">
        <f t="shared" si="22"/>
        <v>30.93</v>
      </c>
      <c r="BN23" s="8">
        <f t="shared" si="23"/>
        <v>26.96</v>
      </c>
      <c r="BO23" s="8">
        <f t="shared" si="24"/>
        <v>26.96</v>
      </c>
      <c r="BP23" s="139">
        <f t="shared" si="25"/>
        <v>-1.5</v>
      </c>
      <c r="BQ23" s="139">
        <f t="shared" si="26"/>
        <v>3.9699999999999989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980</v>
      </c>
      <c r="G24" s="16">
        <f>'[3]30'!G26</f>
        <v>0</v>
      </c>
      <c r="H24" s="17">
        <f t="shared" si="27"/>
        <v>1300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26.96</v>
      </c>
      <c r="AE24" s="8">
        <f t="shared" si="11"/>
        <v>26.96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26.96</v>
      </c>
      <c r="AL24" s="8">
        <f t="shared" si="31"/>
        <v>216.07999999999998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216.07999999999998</v>
      </c>
      <c r="AT24" s="8">
        <v>25.46</v>
      </c>
      <c r="AU24" s="8">
        <v>30.93</v>
      </c>
      <c r="AW24" s="199">
        <v>26.96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26.96</v>
      </c>
      <c r="BD24" s="199">
        <v>26.96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26.96</v>
      </c>
      <c r="BL24" s="8">
        <f t="shared" si="21"/>
        <v>25.46</v>
      </c>
      <c r="BM24" s="8">
        <f t="shared" si="22"/>
        <v>30.93</v>
      </c>
      <c r="BN24" s="8">
        <f t="shared" si="23"/>
        <v>26.96</v>
      </c>
      <c r="BO24" s="8">
        <f t="shared" si="24"/>
        <v>26.96</v>
      </c>
      <c r="BP24" s="139">
        <f t="shared" si="25"/>
        <v>-1.5</v>
      </c>
      <c r="BQ24" s="139">
        <f t="shared" si="26"/>
        <v>3.9699999999999989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980</v>
      </c>
      <c r="G25" s="16">
        <f>'[3]30'!G27</f>
        <v>0</v>
      </c>
      <c r="H25" s="17">
        <f t="shared" si="27"/>
        <v>1300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25.37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25.37</v>
      </c>
      <c r="AE25" s="8">
        <f t="shared" si="11"/>
        <v>25.37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25.37</v>
      </c>
      <c r="AL25" s="8">
        <f t="shared" si="31"/>
        <v>219.26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219.26</v>
      </c>
      <c r="AT25" s="8">
        <v>22.61</v>
      </c>
      <c r="AU25" s="8">
        <v>30.93</v>
      </c>
      <c r="AW25" s="199">
        <v>25.37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25.37</v>
      </c>
      <c r="BD25" s="199">
        <v>25.37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25.37</v>
      </c>
      <c r="BL25" s="8">
        <f t="shared" si="21"/>
        <v>22.61</v>
      </c>
      <c r="BM25" s="8">
        <f t="shared" si="22"/>
        <v>30.93</v>
      </c>
      <c r="BN25" s="8">
        <f t="shared" si="23"/>
        <v>25.37</v>
      </c>
      <c r="BO25" s="8">
        <f t="shared" si="24"/>
        <v>25.37</v>
      </c>
      <c r="BP25" s="139">
        <f t="shared" si="25"/>
        <v>-2.7600000000000016</v>
      </c>
      <c r="BQ25" s="139">
        <f t="shared" si="26"/>
        <v>5.5599999999999987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980</v>
      </c>
      <c r="G26" s="16">
        <f>'[3]30'!G28</f>
        <v>0</v>
      </c>
      <c r="H26" s="17">
        <f t="shared" si="27"/>
        <v>1300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T26" s="8">
        <v>23.36</v>
      </c>
      <c r="AU26" s="8">
        <v>30.93</v>
      </c>
      <c r="AW26" s="199">
        <v>25.52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25.52</v>
      </c>
      <c r="BD26" s="199">
        <v>25.52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25.52</v>
      </c>
      <c r="BL26" s="8">
        <f t="shared" si="21"/>
        <v>23.36</v>
      </c>
      <c r="BM26" s="8">
        <f t="shared" si="22"/>
        <v>30.93</v>
      </c>
      <c r="BN26" s="8">
        <f t="shared" si="23"/>
        <v>25.52</v>
      </c>
      <c r="BO26" s="8">
        <f t="shared" si="24"/>
        <v>25.52</v>
      </c>
      <c r="BP26" s="139">
        <f t="shared" si="25"/>
        <v>-2.16</v>
      </c>
      <c r="BQ26" s="139">
        <f t="shared" si="26"/>
        <v>5.41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980</v>
      </c>
      <c r="G27" s="16">
        <f>'[3]30'!G29</f>
        <v>0</v>
      </c>
      <c r="H27" s="17">
        <f t="shared" si="27"/>
        <v>1300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24.17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24.17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213.82999999999998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213.82999999999998</v>
      </c>
      <c r="AT27" s="8">
        <v>23.36</v>
      </c>
      <c r="AU27" s="8">
        <v>30.93</v>
      </c>
      <c r="AW27" s="199">
        <v>24.17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24.17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23.36</v>
      </c>
      <c r="BM27" s="8">
        <f t="shared" si="22"/>
        <v>30.93</v>
      </c>
      <c r="BN27" s="8">
        <f t="shared" si="23"/>
        <v>24.17</v>
      </c>
      <c r="BO27" s="8">
        <f t="shared" si="24"/>
        <v>32</v>
      </c>
      <c r="BP27" s="139">
        <f t="shared" si="25"/>
        <v>-0.81000000000000227</v>
      </c>
      <c r="BQ27" s="139">
        <f t="shared" si="26"/>
        <v>-1.0700000000000003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980</v>
      </c>
      <c r="G28" s="16">
        <f>'[3]30'!G30</f>
        <v>0</v>
      </c>
      <c r="H28" s="17">
        <f t="shared" si="27"/>
        <v>1300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24.17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24.17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213.82999999999998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213.82999999999998</v>
      </c>
      <c r="AT28" s="8">
        <v>23.36</v>
      </c>
      <c r="AU28" s="8">
        <v>30.93</v>
      </c>
      <c r="AW28" s="199">
        <v>24.17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24.17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23.36</v>
      </c>
      <c r="BM28" s="8">
        <f t="shared" si="22"/>
        <v>30.93</v>
      </c>
      <c r="BN28" s="8">
        <f t="shared" si="23"/>
        <v>24.17</v>
      </c>
      <c r="BO28" s="8">
        <f t="shared" si="24"/>
        <v>32</v>
      </c>
      <c r="BP28" s="139">
        <f t="shared" si="25"/>
        <v>-0.81000000000000227</v>
      </c>
      <c r="BQ28" s="139">
        <f t="shared" si="26"/>
        <v>-1.0700000000000003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980</v>
      </c>
      <c r="G29" s="16">
        <f>'[3]30'!G31</f>
        <v>0</v>
      </c>
      <c r="H29" s="17">
        <f t="shared" si="27"/>
        <v>1300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24.17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24.17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213.82999999999998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213.82999999999998</v>
      </c>
      <c r="AT29" s="8">
        <v>23.36</v>
      </c>
      <c r="AU29" s="8">
        <v>30.93</v>
      </c>
      <c r="AW29" s="199">
        <v>24.17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24.17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23.36</v>
      </c>
      <c r="BM29" s="8">
        <f t="shared" si="22"/>
        <v>30.93</v>
      </c>
      <c r="BN29" s="8">
        <f t="shared" si="23"/>
        <v>24.17</v>
      </c>
      <c r="BO29" s="8">
        <f t="shared" si="24"/>
        <v>32</v>
      </c>
      <c r="BP29" s="139">
        <f t="shared" si="25"/>
        <v>-0.81000000000000227</v>
      </c>
      <c r="BQ29" s="139">
        <f t="shared" si="26"/>
        <v>-1.0700000000000003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980</v>
      </c>
      <c r="G30" s="16">
        <f>'[3]30'!G32</f>
        <v>0</v>
      </c>
      <c r="H30" s="17">
        <f t="shared" si="27"/>
        <v>1300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24.17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24.17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213.82999999999998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213.82999999999998</v>
      </c>
      <c r="AT30" s="8">
        <v>23.36</v>
      </c>
      <c r="AU30" s="8">
        <v>30.93</v>
      </c>
      <c r="AW30" s="199">
        <v>24.17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24.17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23.36</v>
      </c>
      <c r="BM30" s="8">
        <f t="shared" si="22"/>
        <v>30.93</v>
      </c>
      <c r="BN30" s="8">
        <f t="shared" si="23"/>
        <v>24.17</v>
      </c>
      <c r="BO30" s="8">
        <f t="shared" si="24"/>
        <v>32</v>
      </c>
      <c r="BP30" s="139">
        <f t="shared" si="25"/>
        <v>-0.81000000000000227</v>
      </c>
      <c r="BQ30" s="139">
        <f t="shared" si="26"/>
        <v>-1.0700000000000003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980</v>
      </c>
      <c r="G31" s="16">
        <f>'[3]30'!G33</f>
        <v>0</v>
      </c>
      <c r="H31" s="17">
        <f t="shared" si="27"/>
        <v>1300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23.36</v>
      </c>
      <c r="AU31" s="8">
        <v>30.93</v>
      </c>
      <c r="AW31" s="199">
        <v>26.42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26.42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23.36</v>
      </c>
      <c r="BM31" s="8">
        <f t="shared" si="22"/>
        <v>30.93</v>
      </c>
      <c r="BN31" s="8">
        <f t="shared" si="23"/>
        <v>26.42</v>
      </c>
      <c r="BO31" s="8">
        <f t="shared" si="24"/>
        <v>32</v>
      </c>
      <c r="BP31" s="139">
        <f t="shared" si="25"/>
        <v>-3.0600000000000023</v>
      </c>
      <c r="BQ31" s="139">
        <f t="shared" si="26"/>
        <v>-1.0700000000000003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980</v>
      </c>
      <c r="G32" s="16">
        <f>'[3]30'!G34</f>
        <v>0</v>
      </c>
      <c r="H32" s="17">
        <f t="shared" si="27"/>
        <v>1300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23.36</v>
      </c>
      <c r="AU32" s="8">
        <v>30.93</v>
      </c>
      <c r="AW32" s="199">
        <v>26.42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26.42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23.36</v>
      </c>
      <c r="BM32" s="8">
        <f t="shared" si="22"/>
        <v>30.93</v>
      </c>
      <c r="BN32" s="8">
        <f t="shared" si="23"/>
        <v>26.42</v>
      </c>
      <c r="BO32" s="8">
        <f t="shared" si="24"/>
        <v>32</v>
      </c>
      <c r="BP32" s="139">
        <f t="shared" si="25"/>
        <v>-3.0600000000000023</v>
      </c>
      <c r="BQ32" s="139">
        <f t="shared" si="26"/>
        <v>-1.0700000000000003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980</v>
      </c>
      <c r="G33" s="16">
        <f>'[3]30'!G35</f>
        <v>0</v>
      </c>
      <c r="H33" s="17">
        <f t="shared" si="27"/>
        <v>1300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211.66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211.66</v>
      </c>
      <c r="AT33" s="8">
        <v>25.46</v>
      </c>
      <c r="AU33" s="8">
        <v>30.93</v>
      </c>
      <c r="AW33" s="199">
        <v>26.34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26.34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25.46</v>
      </c>
      <c r="BM33" s="8">
        <f t="shared" si="22"/>
        <v>30.93</v>
      </c>
      <c r="BN33" s="8">
        <f t="shared" si="23"/>
        <v>26.34</v>
      </c>
      <c r="BO33" s="8">
        <f t="shared" si="24"/>
        <v>32</v>
      </c>
      <c r="BP33" s="139">
        <f t="shared" si="25"/>
        <v>-0.87999999999999901</v>
      </c>
      <c r="BQ33" s="139">
        <f t="shared" si="26"/>
        <v>-1.0700000000000003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980</v>
      </c>
      <c r="G34" s="16">
        <f>'[3]30'!G36</f>
        <v>0</v>
      </c>
      <c r="H34" s="17">
        <f t="shared" si="27"/>
        <v>1300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211.66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211.66</v>
      </c>
      <c r="AT34" s="8">
        <v>25.46</v>
      </c>
      <c r="AU34" s="8">
        <v>30.93</v>
      </c>
      <c r="AW34" s="199">
        <v>26.34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26.34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25.46</v>
      </c>
      <c r="BM34" s="8">
        <f t="shared" si="22"/>
        <v>30.93</v>
      </c>
      <c r="BN34" s="8">
        <f t="shared" si="23"/>
        <v>26.34</v>
      </c>
      <c r="BO34" s="8">
        <f t="shared" si="24"/>
        <v>32</v>
      </c>
      <c r="BP34" s="139">
        <f t="shared" si="25"/>
        <v>-0.87999999999999901</v>
      </c>
      <c r="BQ34" s="139">
        <f t="shared" si="26"/>
        <v>-1.0700000000000003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980</v>
      </c>
      <c r="G35" s="16">
        <f>'[3]30'!G37</f>
        <v>0</v>
      </c>
      <c r="H35" s="17">
        <f t="shared" si="27"/>
        <v>1300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211.66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211.66</v>
      </c>
      <c r="AT35" s="8">
        <v>25.46</v>
      </c>
      <c r="AU35" s="8">
        <v>30.93</v>
      </c>
      <c r="AW35" s="199">
        <v>26.34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26.34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25.46</v>
      </c>
      <c r="BM35" s="8">
        <f t="shared" si="22"/>
        <v>30.93</v>
      </c>
      <c r="BN35" s="8">
        <f t="shared" si="23"/>
        <v>26.34</v>
      </c>
      <c r="BO35" s="8">
        <f t="shared" si="24"/>
        <v>32</v>
      </c>
      <c r="BP35" s="139">
        <f t="shared" si="25"/>
        <v>-0.87999999999999901</v>
      </c>
      <c r="BQ35" s="139">
        <f t="shared" si="26"/>
        <v>-1.0700000000000003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980</v>
      </c>
      <c r="G36" s="16">
        <f>'[3]30'!G38</f>
        <v>0</v>
      </c>
      <c r="H36" s="17">
        <f t="shared" si="27"/>
        <v>1300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211.66</v>
      </c>
      <c r="AT36" s="8">
        <v>25.46</v>
      </c>
      <c r="AU36" s="8">
        <v>30.93</v>
      </c>
      <c r="AW36" s="199">
        <v>26.34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26.34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25.46</v>
      </c>
      <c r="BM36" s="8">
        <f t="shared" si="22"/>
        <v>30.93</v>
      </c>
      <c r="BN36" s="8">
        <f t="shared" si="23"/>
        <v>26.34</v>
      </c>
      <c r="BO36" s="8">
        <f t="shared" si="24"/>
        <v>32</v>
      </c>
      <c r="BP36" s="139">
        <f t="shared" si="25"/>
        <v>-0.87999999999999901</v>
      </c>
      <c r="BQ36" s="139">
        <f t="shared" si="26"/>
        <v>-1.0700000000000003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980</v>
      </c>
      <c r="G37" s="16">
        <f>'[3]30'!G39</f>
        <v>0</v>
      </c>
      <c r="H37" s="17">
        <f t="shared" si="27"/>
        <v>1300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211.66</v>
      </c>
      <c r="AT37" s="8">
        <v>25.46</v>
      </c>
      <c r="AU37" s="8">
        <v>30.93</v>
      </c>
      <c r="AW37" s="199">
        <v>26.34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26.34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25.46</v>
      </c>
      <c r="BM37" s="8">
        <f t="shared" si="22"/>
        <v>30.93</v>
      </c>
      <c r="BN37" s="8">
        <f t="shared" si="23"/>
        <v>26.34</v>
      </c>
      <c r="BO37" s="8">
        <f t="shared" si="24"/>
        <v>32</v>
      </c>
      <c r="BP37" s="139">
        <f t="shared" si="25"/>
        <v>-0.87999999999999901</v>
      </c>
      <c r="BQ37" s="139">
        <f t="shared" si="26"/>
        <v>-1.0700000000000003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980</v>
      </c>
      <c r="G38" s="16">
        <f>'[3]30'!G40</f>
        <v>0</v>
      </c>
      <c r="H38" s="17">
        <f t="shared" si="27"/>
        <v>1300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211.66</v>
      </c>
      <c r="AT38" s="8">
        <v>25.46</v>
      </c>
      <c r="AU38" s="8">
        <v>30.93</v>
      </c>
      <c r="AW38" s="199">
        <v>26.34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26.34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25.46</v>
      </c>
      <c r="BM38" s="8">
        <f t="shared" si="22"/>
        <v>30.93</v>
      </c>
      <c r="BN38" s="8">
        <f t="shared" si="23"/>
        <v>26.34</v>
      </c>
      <c r="BO38" s="8">
        <f t="shared" si="24"/>
        <v>32</v>
      </c>
      <c r="BP38" s="139">
        <f t="shared" si="25"/>
        <v>-0.87999999999999901</v>
      </c>
      <c r="BQ38" s="139">
        <f t="shared" si="26"/>
        <v>-1.0700000000000003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980</v>
      </c>
      <c r="G39" s="16">
        <f>'[3]30'!G41</f>
        <v>0</v>
      </c>
      <c r="H39" s="17">
        <f t="shared" si="27"/>
        <v>1300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26.96</v>
      </c>
      <c r="AE39" s="8">
        <f t="shared" si="11"/>
        <v>26.96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26.96</v>
      </c>
      <c r="AL39" s="8">
        <f t="shared" si="31"/>
        <v>216.07999999999998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216.07999999999998</v>
      </c>
      <c r="AT39" s="8">
        <v>25.46</v>
      </c>
      <c r="AU39" s="8">
        <v>30.93</v>
      </c>
      <c r="AW39" s="199">
        <v>26.96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26.96</v>
      </c>
      <c r="BD39" s="199">
        <v>26.96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26.96</v>
      </c>
      <c r="BL39" s="8">
        <f t="shared" si="21"/>
        <v>25.46</v>
      </c>
      <c r="BM39" s="8">
        <f t="shared" si="22"/>
        <v>30.93</v>
      </c>
      <c r="BN39" s="8">
        <f t="shared" si="23"/>
        <v>26.96</v>
      </c>
      <c r="BO39" s="8">
        <f t="shared" si="24"/>
        <v>26.96</v>
      </c>
      <c r="BP39" s="139">
        <f t="shared" si="25"/>
        <v>-1.5</v>
      </c>
      <c r="BQ39" s="139">
        <f t="shared" si="26"/>
        <v>3.9699999999999989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980</v>
      </c>
      <c r="G40" s="16">
        <f>'[3]30'!G42</f>
        <v>0</v>
      </c>
      <c r="H40" s="17">
        <f t="shared" si="27"/>
        <v>1300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26.96</v>
      </c>
      <c r="AE40" s="8">
        <f t="shared" si="11"/>
        <v>26.96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26.96</v>
      </c>
      <c r="AL40" s="8">
        <f t="shared" si="31"/>
        <v>216.07999999999998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216.07999999999998</v>
      </c>
      <c r="AT40" s="8">
        <v>25.46</v>
      </c>
      <c r="AU40" s="8">
        <v>30.93</v>
      </c>
      <c r="AW40" s="199">
        <v>26.96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26.96</v>
      </c>
      <c r="BD40" s="199">
        <v>26.96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26.96</v>
      </c>
      <c r="BL40" s="8">
        <f t="shared" si="21"/>
        <v>25.46</v>
      </c>
      <c r="BM40" s="8">
        <f t="shared" si="22"/>
        <v>30.93</v>
      </c>
      <c r="BN40" s="8">
        <f t="shared" si="23"/>
        <v>26.96</v>
      </c>
      <c r="BO40" s="8">
        <f t="shared" si="24"/>
        <v>26.96</v>
      </c>
      <c r="BP40" s="139">
        <f t="shared" si="25"/>
        <v>-1.5</v>
      </c>
      <c r="BQ40" s="139">
        <f t="shared" si="26"/>
        <v>3.9699999999999989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980</v>
      </c>
      <c r="G41" s="16">
        <f>'[3]30'!G43</f>
        <v>0</v>
      </c>
      <c r="H41" s="17">
        <f t="shared" si="27"/>
        <v>1300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26.96</v>
      </c>
      <c r="AE41" s="8">
        <f t="shared" si="11"/>
        <v>26.96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26.96</v>
      </c>
      <c r="AL41" s="8">
        <f t="shared" si="31"/>
        <v>216.07999999999998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216.07999999999998</v>
      </c>
      <c r="AT41" s="8">
        <v>25.46</v>
      </c>
      <c r="AU41" s="8">
        <v>30.93</v>
      </c>
      <c r="AW41" s="199">
        <v>26.96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26.96</v>
      </c>
      <c r="BD41" s="199">
        <v>26.96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26.96</v>
      </c>
      <c r="BL41" s="8">
        <f t="shared" si="21"/>
        <v>25.46</v>
      </c>
      <c r="BM41" s="8">
        <f t="shared" si="22"/>
        <v>30.93</v>
      </c>
      <c r="BN41" s="8">
        <f t="shared" si="23"/>
        <v>26.96</v>
      </c>
      <c r="BO41" s="8">
        <f t="shared" si="24"/>
        <v>26.96</v>
      </c>
      <c r="BP41" s="139">
        <f t="shared" si="25"/>
        <v>-1.5</v>
      </c>
      <c r="BQ41" s="139">
        <f t="shared" si="26"/>
        <v>3.9699999999999989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980</v>
      </c>
      <c r="G42" s="16">
        <f>'[3]30'!G44</f>
        <v>0</v>
      </c>
      <c r="H42" s="17">
        <f t="shared" si="27"/>
        <v>1300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T42" s="8">
        <v>25.46</v>
      </c>
      <c r="AU42" s="8">
        <v>30.93</v>
      </c>
      <c r="AW42" s="199">
        <v>26.96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26.96</v>
      </c>
      <c r="BD42" s="199">
        <v>26.96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26.96</v>
      </c>
      <c r="BL42" s="8">
        <f t="shared" si="21"/>
        <v>25.46</v>
      </c>
      <c r="BM42" s="8">
        <f t="shared" si="22"/>
        <v>30.93</v>
      </c>
      <c r="BN42" s="8">
        <f t="shared" si="23"/>
        <v>26.96</v>
      </c>
      <c r="BO42" s="8">
        <f t="shared" si="24"/>
        <v>26.96</v>
      </c>
      <c r="BP42" s="139">
        <f t="shared" si="25"/>
        <v>-1.5</v>
      </c>
      <c r="BQ42" s="139">
        <f t="shared" si="26"/>
        <v>3.9699999999999989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960</v>
      </c>
      <c r="G43" s="16">
        <f>'[3]30'!G45</f>
        <v>0</v>
      </c>
      <c r="H43" s="17">
        <f t="shared" si="27"/>
        <v>1280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T43" s="8">
        <v>25.46</v>
      </c>
      <c r="AU43" s="8">
        <v>30.93</v>
      </c>
      <c r="AW43" s="199">
        <v>26.96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26.96</v>
      </c>
      <c r="BD43" s="199">
        <v>26.96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26.96</v>
      </c>
      <c r="BL43" s="8">
        <f t="shared" si="21"/>
        <v>25.46</v>
      </c>
      <c r="BM43" s="8">
        <f t="shared" si="22"/>
        <v>30.93</v>
      </c>
      <c r="BN43" s="8">
        <f t="shared" si="23"/>
        <v>26.96</v>
      </c>
      <c r="BO43" s="8">
        <f t="shared" si="24"/>
        <v>26.96</v>
      </c>
      <c r="BP43" s="139">
        <f t="shared" si="25"/>
        <v>-1.5</v>
      </c>
      <c r="BQ43" s="139">
        <f t="shared" si="26"/>
        <v>3.9699999999999989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960</v>
      </c>
      <c r="G44" s="16">
        <f>'[3]30'!G46</f>
        <v>0</v>
      </c>
      <c r="H44" s="17">
        <f t="shared" si="27"/>
        <v>1280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T44" s="8">
        <v>25.46</v>
      </c>
      <c r="AU44" s="8">
        <v>30.93</v>
      </c>
      <c r="AW44" s="199">
        <v>26.96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26.96</v>
      </c>
      <c r="BD44" s="199">
        <v>26.96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26.96</v>
      </c>
      <c r="BL44" s="8">
        <f t="shared" si="21"/>
        <v>25.46</v>
      </c>
      <c r="BM44" s="8">
        <f t="shared" si="22"/>
        <v>30.93</v>
      </c>
      <c r="BN44" s="8">
        <f t="shared" si="23"/>
        <v>26.96</v>
      </c>
      <c r="BO44" s="8">
        <f t="shared" si="24"/>
        <v>26.96</v>
      </c>
      <c r="BP44" s="139">
        <f t="shared" si="25"/>
        <v>-1.5</v>
      </c>
      <c r="BQ44" s="139">
        <f t="shared" si="26"/>
        <v>3.9699999999999989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960</v>
      </c>
      <c r="G45" s="16">
        <f>'[3]30'!G47</f>
        <v>0</v>
      </c>
      <c r="H45" s="17">
        <f t="shared" si="27"/>
        <v>1280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T45" s="8">
        <v>25.46</v>
      </c>
      <c r="AU45" s="8">
        <v>30.93</v>
      </c>
      <c r="AW45" s="199">
        <v>26.96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26.96</v>
      </c>
      <c r="BD45" s="199">
        <v>26.96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26.96</v>
      </c>
      <c r="BL45" s="8">
        <f t="shared" si="21"/>
        <v>25.46</v>
      </c>
      <c r="BM45" s="8">
        <f t="shared" si="22"/>
        <v>30.93</v>
      </c>
      <c r="BN45" s="8">
        <f t="shared" si="23"/>
        <v>26.96</v>
      </c>
      <c r="BO45" s="8">
        <f t="shared" si="24"/>
        <v>26.96</v>
      </c>
      <c r="BP45" s="139">
        <f t="shared" si="25"/>
        <v>-1.5</v>
      </c>
      <c r="BQ45" s="139">
        <f t="shared" si="26"/>
        <v>3.9699999999999989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960</v>
      </c>
      <c r="G46" s="16">
        <f>'[3]30'!G48</f>
        <v>0</v>
      </c>
      <c r="H46" s="17">
        <f t="shared" si="27"/>
        <v>1280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T46" s="8">
        <v>25.46</v>
      </c>
      <c r="AU46" s="8">
        <v>30.93</v>
      </c>
      <c r="AW46" s="199">
        <v>26.96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26.96</v>
      </c>
      <c r="BD46" s="199">
        <v>26.96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26.96</v>
      </c>
      <c r="BL46" s="8">
        <f t="shared" si="21"/>
        <v>25.46</v>
      </c>
      <c r="BM46" s="8">
        <f t="shared" si="22"/>
        <v>30.93</v>
      </c>
      <c r="BN46" s="8">
        <f t="shared" si="23"/>
        <v>26.96</v>
      </c>
      <c r="BO46" s="8">
        <f t="shared" si="24"/>
        <v>26.96</v>
      </c>
      <c r="BP46" s="139">
        <f t="shared" si="25"/>
        <v>-1.5</v>
      </c>
      <c r="BQ46" s="139">
        <f t="shared" si="26"/>
        <v>3.9699999999999989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960</v>
      </c>
      <c r="G47" s="16">
        <f>'[3]30'!G49</f>
        <v>0</v>
      </c>
      <c r="H47" s="17">
        <f t="shared" si="27"/>
        <v>1280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T47" s="8">
        <v>25.46</v>
      </c>
      <c r="AU47" s="8">
        <v>30.93</v>
      </c>
      <c r="AW47" s="199">
        <v>26.96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26.96</v>
      </c>
      <c r="BD47" s="199">
        <v>26.96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26.96</v>
      </c>
      <c r="BL47" s="8">
        <f t="shared" si="21"/>
        <v>25.46</v>
      </c>
      <c r="BM47" s="8">
        <f t="shared" si="22"/>
        <v>30.93</v>
      </c>
      <c r="BN47" s="8">
        <f t="shared" si="23"/>
        <v>26.96</v>
      </c>
      <c r="BO47" s="8">
        <f t="shared" si="24"/>
        <v>26.96</v>
      </c>
      <c r="BP47" s="139">
        <f t="shared" si="25"/>
        <v>-1.5</v>
      </c>
      <c r="BQ47" s="139">
        <f t="shared" si="26"/>
        <v>3.9699999999999989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960</v>
      </c>
      <c r="G48" s="16">
        <f>'[3]30'!G50</f>
        <v>0</v>
      </c>
      <c r="H48" s="17">
        <f t="shared" si="27"/>
        <v>1280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T48" s="8">
        <v>25.46</v>
      </c>
      <c r="AU48" s="8">
        <v>30.93</v>
      </c>
      <c r="AW48" s="199">
        <v>26.96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26.96</v>
      </c>
      <c r="BD48" s="199">
        <v>26.96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26.96</v>
      </c>
      <c r="BL48" s="8">
        <f t="shared" si="21"/>
        <v>25.46</v>
      </c>
      <c r="BM48" s="8">
        <f t="shared" si="22"/>
        <v>30.93</v>
      </c>
      <c r="BN48" s="8">
        <f t="shared" si="23"/>
        <v>26.96</v>
      </c>
      <c r="BO48" s="8">
        <f t="shared" si="24"/>
        <v>26.96</v>
      </c>
      <c r="BP48" s="139">
        <f t="shared" si="25"/>
        <v>-1.5</v>
      </c>
      <c r="BQ48" s="139">
        <f t="shared" si="26"/>
        <v>3.9699999999999989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960</v>
      </c>
      <c r="G49" s="16">
        <f>'[3]30'!G51</f>
        <v>0</v>
      </c>
      <c r="H49" s="17">
        <f t="shared" si="27"/>
        <v>1280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26.96</v>
      </c>
      <c r="AE49" s="8">
        <f t="shared" si="11"/>
        <v>26.96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26.96</v>
      </c>
      <c r="AL49" s="8">
        <f t="shared" si="31"/>
        <v>216.07999999999998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216.07999999999998</v>
      </c>
      <c r="AT49" s="8">
        <v>26.06</v>
      </c>
      <c r="AU49" s="8">
        <v>26.06</v>
      </c>
      <c r="AW49" s="199">
        <v>26.96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26.96</v>
      </c>
      <c r="BD49" s="199">
        <v>26.96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26.96</v>
      </c>
      <c r="BL49" s="8">
        <f t="shared" si="21"/>
        <v>26.06</v>
      </c>
      <c r="BM49" s="8">
        <f t="shared" si="22"/>
        <v>26.06</v>
      </c>
      <c r="BN49" s="8">
        <f t="shared" si="23"/>
        <v>26.96</v>
      </c>
      <c r="BO49" s="8">
        <f t="shared" si="24"/>
        <v>26.96</v>
      </c>
      <c r="BP49" s="139">
        <f t="shared" si="25"/>
        <v>-0.90000000000000213</v>
      </c>
      <c r="BQ49" s="139">
        <f t="shared" si="26"/>
        <v>-0.90000000000000213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960</v>
      </c>
      <c r="G50" s="16">
        <f>'[3]30'!G52</f>
        <v>0</v>
      </c>
      <c r="H50" s="17">
        <f t="shared" si="27"/>
        <v>1280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26.96</v>
      </c>
      <c r="AE50" s="8">
        <f t="shared" si="11"/>
        <v>26.96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26.96</v>
      </c>
      <c r="AL50" s="8">
        <f t="shared" si="31"/>
        <v>216.07999999999998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216.07999999999998</v>
      </c>
      <c r="AT50" s="8">
        <v>26.06</v>
      </c>
      <c r="AU50" s="8">
        <v>26.06</v>
      </c>
      <c r="AW50" s="199">
        <v>26.96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26.96</v>
      </c>
      <c r="BD50" s="199">
        <v>26.96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26.96</v>
      </c>
      <c r="BL50" s="8">
        <f t="shared" si="21"/>
        <v>26.06</v>
      </c>
      <c r="BM50" s="8">
        <f t="shared" si="22"/>
        <v>26.06</v>
      </c>
      <c r="BN50" s="8">
        <f t="shared" si="23"/>
        <v>26.96</v>
      </c>
      <c r="BO50" s="8">
        <f t="shared" si="24"/>
        <v>26.96</v>
      </c>
      <c r="BP50" s="139">
        <f t="shared" si="25"/>
        <v>-0.90000000000000213</v>
      </c>
      <c r="BQ50" s="139">
        <f t="shared" si="26"/>
        <v>-0.90000000000000213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960</v>
      </c>
      <c r="G51" s="16">
        <f>'[3]30'!G53</f>
        <v>0</v>
      </c>
      <c r="H51" s="17">
        <f t="shared" si="27"/>
        <v>1280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30.93</v>
      </c>
      <c r="AU51" s="8">
        <v>25.54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26.42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26.42</v>
      </c>
      <c r="BL51" s="8">
        <f t="shared" si="21"/>
        <v>30.93</v>
      </c>
      <c r="BM51" s="8">
        <f t="shared" si="22"/>
        <v>25.54</v>
      </c>
      <c r="BN51" s="8">
        <f t="shared" si="23"/>
        <v>32</v>
      </c>
      <c r="BO51" s="8">
        <f t="shared" si="24"/>
        <v>26.42</v>
      </c>
      <c r="BP51" s="139">
        <f t="shared" si="25"/>
        <v>-1.0700000000000003</v>
      </c>
      <c r="BQ51" s="139">
        <f t="shared" si="26"/>
        <v>-0.88000000000000256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960</v>
      </c>
      <c r="G52" s="16">
        <f>'[3]30'!G54</f>
        <v>0</v>
      </c>
      <c r="H52" s="17">
        <f t="shared" si="27"/>
        <v>1280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30.93</v>
      </c>
      <c r="AU52" s="8">
        <v>25.54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26.42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26.42</v>
      </c>
      <c r="BL52" s="8">
        <f t="shared" si="21"/>
        <v>30.93</v>
      </c>
      <c r="BM52" s="8">
        <f t="shared" si="22"/>
        <v>25.54</v>
      </c>
      <c r="BN52" s="8">
        <f t="shared" si="23"/>
        <v>32</v>
      </c>
      <c r="BO52" s="8">
        <f t="shared" si="24"/>
        <v>26.42</v>
      </c>
      <c r="BP52" s="139">
        <f t="shared" si="25"/>
        <v>-1.0700000000000003</v>
      </c>
      <c r="BQ52" s="139">
        <f t="shared" si="26"/>
        <v>-0.88000000000000256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960</v>
      </c>
      <c r="G53" s="16">
        <f>'[3]30'!G55</f>
        <v>0</v>
      </c>
      <c r="H53" s="17">
        <f t="shared" si="27"/>
        <v>1280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30.93</v>
      </c>
      <c r="AU53" s="8">
        <v>25.54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26.42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26.42</v>
      </c>
      <c r="BL53" s="8">
        <f t="shared" si="21"/>
        <v>30.93</v>
      </c>
      <c r="BM53" s="8">
        <f t="shared" si="22"/>
        <v>25.54</v>
      </c>
      <c r="BN53" s="8">
        <f t="shared" si="23"/>
        <v>32</v>
      </c>
      <c r="BO53" s="8">
        <f t="shared" si="24"/>
        <v>26.42</v>
      </c>
      <c r="BP53" s="139">
        <f t="shared" si="25"/>
        <v>-1.0700000000000003</v>
      </c>
      <c r="BQ53" s="139">
        <f t="shared" si="26"/>
        <v>-0.88000000000000256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960</v>
      </c>
      <c r="G54" s="16">
        <f>'[3]30'!G56</f>
        <v>0</v>
      </c>
      <c r="H54" s="17">
        <f t="shared" si="27"/>
        <v>1280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30.93</v>
      </c>
      <c r="AU54" s="8">
        <v>25.54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26.42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26.42</v>
      </c>
      <c r="BL54" s="8">
        <f t="shared" si="21"/>
        <v>30.93</v>
      </c>
      <c r="BM54" s="8">
        <f t="shared" si="22"/>
        <v>25.54</v>
      </c>
      <c r="BN54" s="8">
        <f t="shared" si="23"/>
        <v>32</v>
      </c>
      <c r="BO54" s="8">
        <f t="shared" si="24"/>
        <v>26.42</v>
      </c>
      <c r="BP54" s="139">
        <f t="shared" si="25"/>
        <v>-1.0700000000000003</v>
      </c>
      <c r="BQ54" s="139">
        <f t="shared" si="26"/>
        <v>-0.88000000000000256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960</v>
      </c>
      <c r="G55" s="16">
        <f>'[3]30'!G57</f>
        <v>0</v>
      </c>
      <c r="H55" s="17">
        <f t="shared" si="27"/>
        <v>1280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30.93</v>
      </c>
      <c r="AU55" s="8">
        <v>25.54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26.42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26.42</v>
      </c>
      <c r="BL55" s="8">
        <f t="shared" si="21"/>
        <v>30.93</v>
      </c>
      <c r="BM55" s="8">
        <f t="shared" si="22"/>
        <v>25.54</v>
      </c>
      <c r="BN55" s="8">
        <f t="shared" si="23"/>
        <v>32</v>
      </c>
      <c r="BO55" s="8">
        <f t="shared" si="24"/>
        <v>26.42</v>
      </c>
      <c r="BP55" s="139">
        <f t="shared" si="25"/>
        <v>-1.0700000000000003</v>
      </c>
      <c r="BQ55" s="139">
        <f t="shared" si="26"/>
        <v>-0.88000000000000256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960</v>
      </c>
      <c r="G56" s="16">
        <f>'[3]30'!G58</f>
        <v>0</v>
      </c>
      <c r="H56" s="17">
        <f t="shared" si="27"/>
        <v>1280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30.93</v>
      </c>
      <c r="AU56" s="8">
        <v>25.54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26.42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26.42</v>
      </c>
      <c r="BL56" s="8">
        <f t="shared" si="21"/>
        <v>30.93</v>
      </c>
      <c r="BM56" s="8">
        <f t="shared" si="22"/>
        <v>25.54</v>
      </c>
      <c r="BN56" s="8">
        <f t="shared" si="23"/>
        <v>32</v>
      </c>
      <c r="BO56" s="8">
        <f t="shared" si="24"/>
        <v>26.42</v>
      </c>
      <c r="BP56" s="139">
        <f t="shared" si="25"/>
        <v>-1.0700000000000003</v>
      </c>
      <c r="BQ56" s="139">
        <f t="shared" si="26"/>
        <v>-0.88000000000000256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960</v>
      </c>
      <c r="G57" s="16">
        <f>'[3]30'!G59</f>
        <v>0</v>
      </c>
      <c r="H57" s="17">
        <f t="shared" si="27"/>
        <v>1280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30.93</v>
      </c>
      <c r="AU57" s="8">
        <v>25.54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26.42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26.42</v>
      </c>
      <c r="BL57" s="8">
        <f t="shared" si="21"/>
        <v>30.93</v>
      </c>
      <c r="BM57" s="8">
        <f t="shared" si="22"/>
        <v>25.54</v>
      </c>
      <c r="BN57" s="8">
        <f t="shared" si="23"/>
        <v>32</v>
      </c>
      <c r="BO57" s="8">
        <f t="shared" si="24"/>
        <v>26.42</v>
      </c>
      <c r="BP57" s="139">
        <f t="shared" si="25"/>
        <v>-1.0700000000000003</v>
      </c>
      <c r="BQ57" s="139">
        <f t="shared" si="26"/>
        <v>-0.88000000000000256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960</v>
      </c>
      <c r="G58" s="16">
        <f>'[3]30'!G60</f>
        <v>0</v>
      </c>
      <c r="H58" s="17">
        <f t="shared" si="27"/>
        <v>1280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30.93</v>
      </c>
      <c r="AU58" s="8">
        <v>25.54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26.42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26.42</v>
      </c>
      <c r="BL58" s="8">
        <f t="shared" si="21"/>
        <v>30.93</v>
      </c>
      <c r="BM58" s="8">
        <f t="shared" si="22"/>
        <v>25.54</v>
      </c>
      <c r="BN58" s="8">
        <f t="shared" si="23"/>
        <v>32</v>
      </c>
      <c r="BO58" s="8">
        <f t="shared" si="24"/>
        <v>26.42</v>
      </c>
      <c r="BP58" s="139">
        <f t="shared" si="25"/>
        <v>-1.0700000000000003</v>
      </c>
      <c r="BQ58" s="139">
        <f t="shared" si="26"/>
        <v>-0.88000000000000256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960</v>
      </c>
      <c r="G59" s="16">
        <f>'[3]30'!G61</f>
        <v>0</v>
      </c>
      <c r="H59" s="17">
        <f t="shared" si="27"/>
        <v>1280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30.93</v>
      </c>
      <c r="AU59" s="8">
        <v>25.54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26.42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26.42</v>
      </c>
      <c r="BL59" s="8">
        <f t="shared" si="21"/>
        <v>30.93</v>
      </c>
      <c r="BM59" s="8">
        <f t="shared" si="22"/>
        <v>25.54</v>
      </c>
      <c r="BN59" s="8">
        <f t="shared" si="23"/>
        <v>32</v>
      </c>
      <c r="BO59" s="8">
        <f t="shared" si="24"/>
        <v>26.42</v>
      </c>
      <c r="BP59" s="139">
        <f t="shared" si="25"/>
        <v>-1.0700000000000003</v>
      </c>
      <c r="BQ59" s="139">
        <f t="shared" si="26"/>
        <v>-0.88000000000000256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960</v>
      </c>
      <c r="G60" s="16">
        <f>'[3]30'!G62</f>
        <v>0</v>
      </c>
      <c r="H60" s="17">
        <f t="shared" si="27"/>
        <v>1280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30.93</v>
      </c>
      <c r="AU60" s="8">
        <v>23.36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26.42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26.42</v>
      </c>
      <c r="BL60" s="8">
        <f t="shared" si="21"/>
        <v>30.93</v>
      </c>
      <c r="BM60" s="8">
        <f t="shared" si="22"/>
        <v>23.36</v>
      </c>
      <c r="BN60" s="8">
        <f t="shared" si="23"/>
        <v>32</v>
      </c>
      <c r="BO60" s="8">
        <f t="shared" si="24"/>
        <v>26.42</v>
      </c>
      <c r="BP60" s="139">
        <f t="shared" si="25"/>
        <v>-1.0700000000000003</v>
      </c>
      <c r="BQ60" s="139">
        <f t="shared" si="26"/>
        <v>-3.0600000000000023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960</v>
      </c>
      <c r="G61" s="16">
        <f>'[3]30'!G63</f>
        <v>0</v>
      </c>
      <c r="H61" s="17">
        <f t="shared" si="27"/>
        <v>1280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30.93</v>
      </c>
      <c r="AU61" s="8">
        <v>23.36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26.42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26.42</v>
      </c>
      <c r="BL61" s="8">
        <f t="shared" si="21"/>
        <v>30.93</v>
      </c>
      <c r="BM61" s="8">
        <f t="shared" si="22"/>
        <v>23.36</v>
      </c>
      <c r="BN61" s="8">
        <f t="shared" si="23"/>
        <v>32</v>
      </c>
      <c r="BO61" s="8">
        <f t="shared" si="24"/>
        <v>26.42</v>
      </c>
      <c r="BP61" s="139">
        <f t="shared" si="25"/>
        <v>-1.0700000000000003</v>
      </c>
      <c r="BQ61" s="139">
        <f t="shared" si="26"/>
        <v>-3.0600000000000023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960</v>
      </c>
      <c r="G62" s="16">
        <f>'[3]30'!G64</f>
        <v>0</v>
      </c>
      <c r="H62" s="17">
        <f t="shared" si="27"/>
        <v>1280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30.93</v>
      </c>
      <c r="AU62" s="8">
        <v>23.36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26.42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26.42</v>
      </c>
      <c r="BL62" s="8">
        <f t="shared" si="21"/>
        <v>30.93</v>
      </c>
      <c r="BM62" s="8">
        <f t="shared" si="22"/>
        <v>23.36</v>
      </c>
      <c r="BN62" s="8">
        <f t="shared" si="23"/>
        <v>32</v>
      </c>
      <c r="BO62" s="8">
        <f t="shared" si="24"/>
        <v>26.42</v>
      </c>
      <c r="BP62" s="139">
        <f t="shared" si="25"/>
        <v>-1.0700000000000003</v>
      </c>
      <c r="BQ62" s="139">
        <f t="shared" si="26"/>
        <v>-3.0600000000000023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960</v>
      </c>
      <c r="G63" s="16">
        <f>'[3]30'!G65</f>
        <v>0</v>
      </c>
      <c r="H63" s="17">
        <f t="shared" si="27"/>
        <v>1280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30.93</v>
      </c>
      <c r="AU63" s="8">
        <v>23.36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26.42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26.42</v>
      </c>
      <c r="BL63" s="8">
        <f t="shared" si="21"/>
        <v>30.93</v>
      </c>
      <c r="BM63" s="8">
        <f t="shared" si="22"/>
        <v>23.36</v>
      </c>
      <c r="BN63" s="8">
        <f t="shared" si="23"/>
        <v>32</v>
      </c>
      <c r="BO63" s="8">
        <f t="shared" si="24"/>
        <v>26.42</v>
      </c>
      <c r="BP63" s="139">
        <f t="shared" si="25"/>
        <v>-1.0700000000000003</v>
      </c>
      <c r="BQ63" s="139">
        <f t="shared" si="26"/>
        <v>-3.0600000000000023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960</v>
      </c>
      <c r="G64" s="16">
        <f>'[3]30'!G66</f>
        <v>0</v>
      </c>
      <c r="H64" s="17">
        <f t="shared" si="27"/>
        <v>1280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30.93</v>
      </c>
      <c r="AU64" s="8">
        <v>23.36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26.42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26.42</v>
      </c>
      <c r="BL64" s="8">
        <f t="shared" si="21"/>
        <v>30.93</v>
      </c>
      <c r="BM64" s="8">
        <f t="shared" si="22"/>
        <v>23.36</v>
      </c>
      <c r="BN64" s="8">
        <f t="shared" si="23"/>
        <v>32</v>
      </c>
      <c r="BO64" s="8">
        <f t="shared" si="24"/>
        <v>26.42</v>
      </c>
      <c r="BP64" s="139">
        <f t="shared" si="25"/>
        <v>-1.0700000000000003</v>
      </c>
      <c r="BQ64" s="139">
        <f t="shared" si="26"/>
        <v>-3.0600000000000023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960</v>
      </c>
      <c r="G65" s="16">
        <f>'[3]30'!G67</f>
        <v>0</v>
      </c>
      <c r="H65" s="17">
        <f t="shared" si="27"/>
        <v>1280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30.93</v>
      </c>
      <c r="AU65" s="8">
        <v>23.36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26.42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26.42</v>
      </c>
      <c r="BL65" s="8">
        <f t="shared" si="21"/>
        <v>30.93</v>
      </c>
      <c r="BM65" s="8">
        <f t="shared" si="22"/>
        <v>23.36</v>
      </c>
      <c r="BN65" s="8">
        <f t="shared" si="23"/>
        <v>32</v>
      </c>
      <c r="BO65" s="8">
        <f t="shared" si="24"/>
        <v>26.42</v>
      </c>
      <c r="BP65" s="139">
        <f t="shared" si="25"/>
        <v>-1.0700000000000003</v>
      </c>
      <c r="BQ65" s="139">
        <f t="shared" si="26"/>
        <v>-3.0600000000000023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960</v>
      </c>
      <c r="G66" s="16">
        <f>'[3]30'!G68</f>
        <v>0</v>
      </c>
      <c r="H66" s="17">
        <f t="shared" si="27"/>
        <v>1280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30.93</v>
      </c>
      <c r="AU66" s="8">
        <v>23.36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26.42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26.42</v>
      </c>
      <c r="BL66" s="8">
        <f t="shared" si="21"/>
        <v>30.93</v>
      </c>
      <c r="BM66" s="8">
        <f t="shared" si="22"/>
        <v>23.36</v>
      </c>
      <c r="BN66" s="8">
        <f t="shared" si="23"/>
        <v>32</v>
      </c>
      <c r="BO66" s="8">
        <f t="shared" si="24"/>
        <v>26.42</v>
      </c>
      <c r="BP66" s="139">
        <f t="shared" si="25"/>
        <v>-1.0700000000000003</v>
      </c>
      <c r="BQ66" s="139">
        <f t="shared" si="26"/>
        <v>-3.0600000000000023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960</v>
      </c>
      <c r="G67" s="16">
        <f>'[3]30'!G69</f>
        <v>0</v>
      </c>
      <c r="H67" s="17">
        <f t="shared" si="27"/>
        <v>1280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30.93</v>
      </c>
      <c r="AU67" s="8">
        <v>25.54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26.42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26.42</v>
      </c>
      <c r="BL67" s="8">
        <f t="shared" si="21"/>
        <v>30.93</v>
      </c>
      <c r="BM67" s="8">
        <f t="shared" si="22"/>
        <v>25.54</v>
      </c>
      <c r="BN67" s="8">
        <f t="shared" si="23"/>
        <v>32</v>
      </c>
      <c r="BO67" s="8">
        <f t="shared" si="24"/>
        <v>26.42</v>
      </c>
      <c r="BP67" s="139">
        <f t="shared" si="25"/>
        <v>-1.0700000000000003</v>
      </c>
      <c r="BQ67" s="139">
        <f t="shared" si="26"/>
        <v>-0.88000000000000256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960</v>
      </c>
      <c r="G68" s="16">
        <f>'[3]30'!G70</f>
        <v>0</v>
      </c>
      <c r="H68" s="17">
        <f t="shared" si="27"/>
        <v>1280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30.93</v>
      </c>
      <c r="AU68" s="8">
        <v>25.54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26.42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26.42</v>
      </c>
      <c r="BL68" s="8">
        <f t="shared" ref="BL68:BL98" si="53">AT68</f>
        <v>30.93</v>
      </c>
      <c r="BM68" s="8">
        <f t="shared" ref="BM68:BM98" si="54">AU68</f>
        <v>25.54</v>
      </c>
      <c r="BN68" s="8">
        <f t="shared" ref="BN68:BN98" si="55">BC68</f>
        <v>32</v>
      </c>
      <c r="BO68" s="8">
        <f t="shared" ref="BO68:BO98" si="56">BJ68</f>
        <v>26.42</v>
      </c>
      <c r="BP68" s="139">
        <f t="shared" ref="BP68:BP98" si="57">BL68-BN68</f>
        <v>-1.0700000000000003</v>
      </c>
      <c r="BQ68" s="139">
        <f t="shared" ref="BQ68:BQ98" si="58">BM68-BO68</f>
        <v>-0.88000000000000256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960</v>
      </c>
      <c r="G69" s="16">
        <f>'[3]30'!G71</f>
        <v>0</v>
      </c>
      <c r="H69" s="17">
        <f t="shared" ref="H69:H98" si="59">SUM(B69:G69)</f>
        <v>1280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30.93</v>
      </c>
      <c r="AU69" s="8">
        <v>25.54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26.42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26.42</v>
      </c>
      <c r="BL69" s="8">
        <f t="shared" si="53"/>
        <v>30.93</v>
      </c>
      <c r="BM69" s="8">
        <f t="shared" si="54"/>
        <v>25.54</v>
      </c>
      <c r="BN69" s="8">
        <f t="shared" si="55"/>
        <v>32</v>
      </c>
      <c r="BO69" s="8">
        <f t="shared" si="56"/>
        <v>26.42</v>
      </c>
      <c r="BP69" s="139">
        <f t="shared" si="57"/>
        <v>-1.0700000000000003</v>
      </c>
      <c r="BQ69" s="139">
        <f t="shared" si="58"/>
        <v>-0.88000000000000256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960</v>
      </c>
      <c r="G70" s="16">
        <f>'[3]30'!G72</f>
        <v>0</v>
      </c>
      <c r="H70" s="17">
        <f t="shared" si="59"/>
        <v>1280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26.42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26.42</v>
      </c>
      <c r="AL70" s="8">
        <f t="shared" si="35"/>
        <v>211.57999999999998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211.57999999999998</v>
      </c>
      <c r="AT70" s="8">
        <v>30.93</v>
      </c>
      <c r="AU70" s="8">
        <v>25.54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26.42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26.42</v>
      </c>
      <c r="BL70" s="8">
        <f t="shared" si="53"/>
        <v>30.93</v>
      </c>
      <c r="BM70" s="8">
        <f t="shared" si="54"/>
        <v>25.54</v>
      </c>
      <c r="BN70" s="8">
        <f t="shared" si="55"/>
        <v>32</v>
      </c>
      <c r="BO70" s="8">
        <f t="shared" si="56"/>
        <v>26.42</v>
      </c>
      <c r="BP70" s="139">
        <f t="shared" si="57"/>
        <v>-1.0700000000000003</v>
      </c>
      <c r="BQ70" s="139">
        <f t="shared" si="58"/>
        <v>-0.88000000000000256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960</v>
      </c>
      <c r="G71" s="16">
        <f>'[3]30'!G73</f>
        <v>0</v>
      </c>
      <c r="H71" s="17">
        <f t="shared" si="59"/>
        <v>1280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24.17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24.17</v>
      </c>
      <c r="AL71" s="8">
        <f t="shared" si="35"/>
        <v>213.82999999999998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213.82999999999998</v>
      </c>
      <c r="AT71" s="8">
        <v>30.93</v>
      </c>
      <c r="AU71" s="8">
        <v>23.36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24.17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24.17</v>
      </c>
      <c r="BL71" s="8">
        <f t="shared" si="53"/>
        <v>30.93</v>
      </c>
      <c r="BM71" s="8">
        <f t="shared" si="54"/>
        <v>23.36</v>
      </c>
      <c r="BN71" s="8">
        <f t="shared" si="55"/>
        <v>32</v>
      </c>
      <c r="BO71" s="8">
        <f t="shared" si="56"/>
        <v>24.17</v>
      </c>
      <c r="BP71" s="139">
        <f t="shared" si="57"/>
        <v>-1.0700000000000003</v>
      </c>
      <c r="BQ71" s="139">
        <f t="shared" si="58"/>
        <v>-0.81000000000000227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960</v>
      </c>
      <c r="G72" s="16">
        <f>'[3]30'!G74</f>
        <v>0</v>
      </c>
      <c r="H72" s="17">
        <f t="shared" si="59"/>
        <v>1280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24.17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24.17</v>
      </c>
      <c r="AL72" s="8">
        <f t="shared" si="35"/>
        <v>213.82999999999998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213.82999999999998</v>
      </c>
      <c r="AT72" s="8">
        <v>30.93</v>
      </c>
      <c r="AU72" s="8">
        <v>23.36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24.17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24.17</v>
      </c>
      <c r="BL72" s="8">
        <f t="shared" si="53"/>
        <v>30.93</v>
      </c>
      <c r="BM72" s="8">
        <f t="shared" si="54"/>
        <v>23.36</v>
      </c>
      <c r="BN72" s="8">
        <f t="shared" si="55"/>
        <v>32</v>
      </c>
      <c r="BO72" s="8">
        <f t="shared" si="56"/>
        <v>24.17</v>
      </c>
      <c r="BP72" s="139">
        <f t="shared" si="57"/>
        <v>-1.0700000000000003</v>
      </c>
      <c r="BQ72" s="139">
        <f t="shared" si="58"/>
        <v>-0.81000000000000227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960</v>
      </c>
      <c r="G73" s="16">
        <f>'[3]30'!G75</f>
        <v>0</v>
      </c>
      <c r="H73" s="17">
        <f t="shared" si="59"/>
        <v>1280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24.17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24.17</v>
      </c>
      <c r="AL73" s="8">
        <f t="shared" si="35"/>
        <v>213.82999999999998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213.82999999999998</v>
      </c>
      <c r="AT73" s="8">
        <v>30.93</v>
      </c>
      <c r="AU73" s="8">
        <v>23.36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24.17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24.17</v>
      </c>
      <c r="BL73" s="8">
        <f t="shared" si="53"/>
        <v>30.93</v>
      </c>
      <c r="BM73" s="8">
        <f t="shared" si="54"/>
        <v>23.36</v>
      </c>
      <c r="BN73" s="8">
        <f t="shared" si="55"/>
        <v>32</v>
      </c>
      <c r="BO73" s="8">
        <f t="shared" si="56"/>
        <v>24.17</v>
      </c>
      <c r="BP73" s="139">
        <f t="shared" si="57"/>
        <v>-1.0700000000000003</v>
      </c>
      <c r="BQ73" s="139">
        <f t="shared" si="58"/>
        <v>-0.81000000000000227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960</v>
      </c>
      <c r="G74" s="16">
        <f>'[3]30'!G76</f>
        <v>0</v>
      </c>
      <c r="H74" s="17">
        <f t="shared" si="59"/>
        <v>1280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24.17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24.17</v>
      </c>
      <c r="AL74" s="8">
        <f t="shared" si="35"/>
        <v>213.82999999999998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213.82999999999998</v>
      </c>
      <c r="AT74" s="8">
        <v>30.93</v>
      </c>
      <c r="AU74" s="8">
        <v>23.36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24.17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24.17</v>
      </c>
      <c r="BL74" s="8">
        <f t="shared" si="53"/>
        <v>30.93</v>
      </c>
      <c r="BM74" s="8">
        <f t="shared" si="54"/>
        <v>23.36</v>
      </c>
      <c r="BN74" s="8">
        <f t="shared" si="55"/>
        <v>32</v>
      </c>
      <c r="BO74" s="8">
        <f t="shared" si="56"/>
        <v>24.17</v>
      </c>
      <c r="BP74" s="139">
        <f t="shared" si="57"/>
        <v>-1.0700000000000003</v>
      </c>
      <c r="BQ74" s="139">
        <f t="shared" si="58"/>
        <v>-0.81000000000000227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980</v>
      </c>
      <c r="G75" s="16">
        <f>'[3]30'!G77</f>
        <v>0</v>
      </c>
      <c r="H75" s="17">
        <f t="shared" si="59"/>
        <v>1300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14.85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14.85</v>
      </c>
      <c r="AL75" s="8">
        <f t="shared" si="35"/>
        <v>223.15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223.15</v>
      </c>
      <c r="AT75" s="8">
        <v>30.93</v>
      </c>
      <c r="AU75" s="8">
        <v>14.35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14.85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14.85</v>
      </c>
      <c r="BL75" s="8">
        <f t="shared" si="53"/>
        <v>30.93</v>
      </c>
      <c r="BM75" s="8">
        <f t="shared" si="54"/>
        <v>14.35</v>
      </c>
      <c r="BN75" s="8">
        <f t="shared" si="55"/>
        <v>32</v>
      </c>
      <c r="BO75" s="8">
        <f t="shared" si="56"/>
        <v>14.85</v>
      </c>
      <c r="BP75" s="139">
        <f t="shared" si="57"/>
        <v>-1.0700000000000003</v>
      </c>
      <c r="BQ75" s="139">
        <f t="shared" si="58"/>
        <v>-0.5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980</v>
      </c>
      <c r="G76" s="16">
        <f>'[3]30'!G78</f>
        <v>0</v>
      </c>
      <c r="H76" s="17">
        <f t="shared" si="59"/>
        <v>1300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14.85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14.85</v>
      </c>
      <c r="AL76" s="8">
        <f t="shared" si="35"/>
        <v>223.15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223.15</v>
      </c>
      <c r="AT76" s="8">
        <v>30.93</v>
      </c>
      <c r="AU76" s="8">
        <v>14.35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14.85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14.85</v>
      </c>
      <c r="BL76" s="8">
        <f t="shared" si="53"/>
        <v>30.93</v>
      </c>
      <c r="BM76" s="8">
        <f t="shared" si="54"/>
        <v>14.35</v>
      </c>
      <c r="BN76" s="8">
        <f t="shared" si="55"/>
        <v>32</v>
      </c>
      <c r="BO76" s="8">
        <f t="shared" si="56"/>
        <v>14.85</v>
      </c>
      <c r="BP76" s="139">
        <f t="shared" si="57"/>
        <v>-1.0700000000000003</v>
      </c>
      <c r="BQ76" s="139">
        <f t="shared" si="58"/>
        <v>-0.5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980</v>
      </c>
      <c r="G77" s="16">
        <f>'[3]30'!G79</f>
        <v>0</v>
      </c>
      <c r="H77" s="17">
        <f t="shared" si="59"/>
        <v>1300</v>
      </c>
      <c r="I77" s="15">
        <f>'[3]30'!J79</f>
        <v>279.76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279.76</v>
      </c>
      <c r="P77" s="18">
        <f>frq!C77</f>
        <v>1</v>
      </c>
      <c r="Q77" s="15">
        <f t="shared" si="33"/>
        <v>279.76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279.76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247.76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247.76</v>
      </c>
      <c r="AT77" s="8">
        <v>30.93</v>
      </c>
      <c r="AU77" s="8">
        <v>0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30.93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-1.0700000000000003</v>
      </c>
      <c r="BQ77" s="139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980</v>
      </c>
      <c r="G78" s="16">
        <f>'[3]30'!G80</f>
        <v>0</v>
      </c>
      <c r="H78" s="17">
        <f t="shared" si="59"/>
        <v>1300</v>
      </c>
      <c r="I78" s="15">
        <f>'[3]30'!J80</f>
        <v>279.76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279.76</v>
      </c>
      <c r="P78" s="18">
        <f>frq!C78</f>
        <v>1</v>
      </c>
      <c r="Q78" s="15">
        <f t="shared" si="33"/>
        <v>279.76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279.76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247.76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247.76</v>
      </c>
      <c r="AT78" s="8">
        <v>30.93</v>
      </c>
      <c r="AU78" s="8">
        <v>0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30.93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-1.0700000000000003</v>
      </c>
      <c r="BQ78" s="139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980</v>
      </c>
      <c r="G79" s="16">
        <f>'[3]30'!G81</f>
        <v>0</v>
      </c>
      <c r="H79" s="17">
        <f t="shared" si="59"/>
        <v>1300</v>
      </c>
      <c r="I79" s="15">
        <f>'[3]30'!J81</f>
        <v>279.76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279.76</v>
      </c>
      <c r="P79" s="18">
        <f>frq!C79</f>
        <v>1</v>
      </c>
      <c r="Q79" s="15">
        <f t="shared" si="33"/>
        <v>279.76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279.76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247.76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247.76</v>
      </c>
      <c r="AT79" s="8">
        <v>30.93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30.93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-1.0700000000000003</v>
      </c>
      <c r="BQ79" s="139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980</v>
      </c>
      <c r="G80" s="16">
        <f>'[3]30'!G82</f>
        <v>0</v>
      </c>
      <c r="H80" s="17">
        <f t="shared" si="59"/>
        <v>1300</v>
      </c>
      <c r="I80" s="15">
        <f>'[3]30'!J82</f>
        <v>279.76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279.76</v>
      </c>
      <c r="P80" s="18">
        <f>frq!C80</f>
        <v>1</v>
      </c>
      <c r="Q80" s="15">
        <f t="shared" si="33"/>
        <v>279.76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279.76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247.76</v>
      </c>
      <c r="AT80" s="8">
        <v>30.93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30.93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-1.0700000000000003</v>
      </c>
      <c r="BQ80" s="139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980</v>
      </c>
      <c r="G81" s="16">
        <f>'[3]30'!G83</f>
        <v>0</v>
      </c>
      <c r="H81" s="17">
        <f t="shared" si="59"/>
        <v>1300</v>
      </c>
      <c r="I81" s="15">
        <f>'[3]30'!J83</f>
        <v>279.76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279.76</v>
      </c>
      <c r="P81" s="18">
        <f>frq!C81</f>
        <v>1</v>
      </c>
      <c r="Q81" s="15">
        <f t="shared" si="33"/>
        <v>279.76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279.76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247.76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247.76</v>
      </c>
      <c r="AT81" s="8">
        <v>30.93</v>
      </c>
      <c r="AU81" s="8">
        <v>0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30.93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-1.0700000000000003</v>
      </c>
      <c r="BQ81" s="139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980</v>
      </c>
      <c r="G82" s="16">
        <f>'[3]30'!G84</f>
        <v>0</v>
      </c>
      <c r="H82" s="17">
        <f t="shared" si="59"/>
        <v>1300</v>
      </c>
      <c r="I82" s="15">
        <f>'[3]30'!J84</f>
        <v>279.76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279.76</v>
      </c>
      <c r="P82" s="18">
        <f>frq!C82</f>
        <v>1</v>
      </c>
      <c r="Q82" s="15">
        <f t="shared" si="33"/>
        <v>279.76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279.76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247.76</v>
      </c>
      <c r="AT82" s="8">
        <v>30.93</v>
      </c>
      <c r="AU82" s="8">
        <v>0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30.93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-1.0700000000000003</v>
      </c>
      <c r="BQ82" s="139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980</v>
      </c>
      <c r="G83" s="16">
        <f>'[3]30'!G85</f>
        <v>0</v>
      </c>
      <c r="H83" s="17">
        <f t="shared" si="59"/>
        <v>1300</v>
      </c>
      <c r="I83" s="15">
        <f>'[3]30'!J85</f>
        <v>279.76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279.76</v>
      </c>
      <c r="P83" s="18">
        <f>frq!C83</f>
        <v>1</v>
      </c>
      <c r="Q83" s="15">
        <f t="shared" si="33"/>
        <v>279.76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279.76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247.76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247.76</v>
      </c>
      <c r="AT83" s="8">
        <v>30.93</v>
      </c>
      <c r="AU83" s="8">
        <v>0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30.93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-1.0700000000000003</v>
      </c>
      <c r="BQ83" s="139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980</v>
      </c>
      <c r="G84" s="16">
        <f>'[3]30'!G86</f>
        <v>0</v>
      </c>
      <c r="H84" s="17">
        <f t="shared" si="59"/>
        <v>1300</v>
      </c>
      <c r="I84" s="15">
        <f>'[3]30'!J86</f>
        <v>279.76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279.76</v>
      </c>
      <c r="P84" s="18">
        <f>frq!C84</f>
        <v>1</v>
      </c>
      <c r="Q84" s="15">
        <f t="shared" si="33"/>
        <v>279.76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279.76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247.76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247.76</v>
      </c>
      <c r="AT84" s="8">
        <v>30.93</v>
      </c>
      <c r="AU84" s="8">
        <v>0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30.93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-1.0700000000000003</v>
      </c>
      <c r="BQ84" s="139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980</v>
      </c>
      <c r="G85" s="16">
        <f>'[3]30'!G87</f>
        <v>0</v>
      </c>
      <c r="H85" s="17">
        <f t="shared" si="59"/>
        <v>1300</v>
      </c>
      <c r="I85" s="15">
        <f>'[3]30'!J87</f>
        <v>279.76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279.76</v>
      </c>
      <c r="P85" s="18">
        <f>frq!C85</f>
        <v>1</v>
      </c>
      <c r="Q85" s="15">
        <f t="shared" si="33"/>
        <v>279.76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279.76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247.76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247.76</v>
      </c>
      <c r="AT85" s="8">
        <v>30.93</v>
      </c>
      <c r="AU85" s="8">
        <v>0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30.93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-1.0700000000000003</v>
      </c>
      <c r="BQ85" s="139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980</v>
      </c>
      <c r="G86" s="16">
        <f>'[3]30'!G88</f>
        <v>0</v>
      </c>
      <c r="H86" s="17">
        <f t="shared" si="59"/>
        <v>1300</v>
      </c>
      <c r="I86" s="15">
        <f>'[3]30'!J88</f>
        <v>279.76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279.76</v>
      </c>
      <c r="P86" s="18">
        <f>frq!C86</f>
        <v>1</v>
      </c>
      <c r="Q86" s="15">
        <f t="shared" si="33"/>
        <v>279.76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279.76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247.76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247.76</v>
      </c>
      <c r="AT86" s="8">
        <v>30.93</v>
      </c>
      <c r="AU86" s="8">
        <v>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30.93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-1.0700000000000003</v>
      </c>
      <c r="BQ86" s="139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980</v>
      </c>
      <c r="G87" s="16">
        <f>'[3]30'!G89</f>
        <v>0</v>
      </c>
      <c r="H87" s="17">
        <f t="shared" si="59"/>
        <v>1300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11.12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11.12</v>
      </c>
      <c r="AE87" s="8">
        <f t="shared" si="43"/>
        <v>11.12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11.12</v>
      </c>
      <c r="AL87" s="8">
        <f t="shared" si="35"/>
        <v>247.76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247.76</v>
      </c>
      <c r="AT87" s="8">
        <v>10.75</v>
      </c>
      <c r="AU87" s="8">
        <v>10.75</v>
      </c>
      <c r="AW87" s="199">
        <v>11.12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11.12</v>
      </c>
      <c r="BD87" s="199">
        <v>11.12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11.12</v>
      </c>
      <c r="BL87" s="8">
        <f t="shared" si="53"/>
        <v>10.75</v>
      </c>
      <c r="BM87" s="8">
        <f t="shared" si="54"/>
        <v>10.75</v>
      </c>
      <c r="BN87" s="8">
        <f t="shared" si="55"/>
        <v>11.12</v>
      </c>
      <c r="BO87" s="8">
        <f t="shared" si="56"/>
        <v>11.12</v>
      </c>
      <c r="BP87" s="139">
        <f t="shared" si="57"/>
        <v>-0.36999999999999922</v>
      </c>
      <c r="BQ87" s="139">
        <f t="shared" si="58"/>
        <v>-0.36999999999999922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980</v>
      </c>
      <c r="G88" s="16">
        <f>'[3]30'!G90</f>
        <v>0</v>
      </c>
      <c r="H88" s="17">
        <f t="shared" si="59"/>
        <v>1300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11.12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11.12</v>
      </c>
      <c r="AE88" s="8">
        <f t="shared" si="43"/>
        <v>11.12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11.12</v>
      </c>
      <c r="AL88" s="8">
        <f t="shared" si="35"/>
        <v>247.76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247.76</v>
      </c>
      <c r="AT88" s="8">
        <v>10.75</v>
      </c>
      <c r="AU88" s="8">
        <v>10.75</v>
      </c>
      <c r="AW88" s="199">
        <v>11.12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11.12</v>
      </c>
      <c r="BD88" s="199">
        <v>11.12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11.12</v>
      </c>
      <c r="BL88" s="8">
        <f t="shared" si="53"/>
        <v>10.75</v>
      </c>
      <c r="BM88" s="8">
        <f t="shared" si="54"/>
        <v>10.75</v>
      </c>
      <c r="BN88" s="8">
        <f t="shared" si="55"/>
        <v>11.12</v>
      </c>
      <c r="BO88" s="8">
        <f t="shared" si="56"/>
        <v>11.12</v>
      </c>
      <c r="BP88" s="139">
        <f t="shared" si="57"/>
        <v>-0.36999999999999922</v>
      </c>
      <c r="BQ88" s="139">
        <f t="shared" si="58"/>
        <v>-0.36999999999999922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980</v>
      </c>
      <c r="G89" s="16">
        <f>'[3]30'!G91</f>
        <v>0</v>
      </c>
      <c r="H89" s="17">
        <f t="shared" si="59"/>
        <v>1300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11.12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11.12</v>
      </c>
      <c r="AE89" s="8">
        <f t="shared" si="43"/>
        <v>11.12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11.12</v>
      </c>
      <c r="AL89" s="8">
        <f t="shared" si="35"/>
        <v>247.76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247.76</v>
      </c>
      <c r="AT89" s="8">
        <v>10.75</v>
      </c>
      <c r="AU89" s="8">
        <v>10.75</v>
      </c>
      <c r="AW89" s="199">
        <v>11.12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11.12</v>
      </c>
      <c r="BD89" s="199">
        <v>11.12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11.12</v>
      </c>
      <c r="BL89" s="8">
        <f t="shared" si="53"/>
        <v>10.75</v>
      </c>
      <c r="BM89" s="8">
        <f t="shared" si="54"/>
        <v>10.75</v>
      </c>
      <c r="BN89" s="8">
        <f t="shared" si="55"/>
        <v>11.12</v>
      </c>
      <c r="BO89" s="8">
        <f t="shared" si="56"/>
        <v>11.12</v>
      </c>
      <c r="BP89" s="139">
        <f t="shared" si="57"/>
        <v>-0.36999999999999922</v>
      </c>
      <c r="BQ89" s="139">
        <f t="shared" si="58"/>
        <v>-0.36999999999999922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980</v>
      </c>
      <c r="G90" s="16">
        <f>'[3]30'!G92</f>
        <v>0</v>
      </c>
      <c r="H90" s="17">
        <f t="shared" si="59"/>
        <v>1300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11.12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11.12</v>
      </c>
      <c r="AE90" s="8">
        <f t="shared" si="43"/>
        <v>11.12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11.12</v>
      </c>
      <c r="AL90" s="8">
        <f t="shared" si="35"/>
        <v>247.76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247.76</v>
      </c>
      <c r="AT90" s="8">
        <v>10.75</v>
      </c>
      <c r="AU90" s="8">
        <v>10.75</v>
      </c>
      <c r="AW90" s="199">
        <v>11.12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11.12</v>
      </c>
      <c r="BD90" s="199">
        <v>11.12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11.12</v>
      </c>
      <c r="BL90" s="8">
        <f t="shared" si="53"/>
        <v>10.75</v>
      </c>
      <c r="BM90" s="8">
        <f t="shared" si="54"/>
        <v>10.75</v>
      </c>
      <c r="BN90" s="8">
        <f t="shared" si="55"/>
        <v>11.12</v>
      </c>
      <c r="BO90" s="8">
        <f t="shared" si="56"/>
        <v>11.12</v>
      </c>
      <c r="BP90" s="139">
        <f t="shared" si="57"/>
        <v>-0.36999999999999922</v>
      </c>
      <c r="BQ90" s="139">
        <f t="shared" si="58"/>
        <v>-0.36999999999999922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980</v>
      </c>
      <c r="G91" s="16">
        <f>'[3]30'!G93</f>
        <v>0</v>
      </c>
      <c r="H91" s="17">
        <f t="shared" si="59"/>
        <v>1300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11.12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11.12</v>
      </c>
      <c r="AE91" s="8">
        <f t="shared" si="43"/>
        <v>11.12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11.12</v>
      </c>
      <c r="AL91" s="8">
        <f t="shared" si="35"/>
        <v>247.76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247.76</v>
      </c>
      <c r="AT91" s="8">
        <v>10.75</v>
      </c>
      <c r="AU91" s="8">
        <v>10.75</v>
      </c>
      <c r="AW91" s="199">
        <v>11.12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11.12</v>
      </c>
      <c r="BD91" s="199">
        <v>11.12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11.12</v>
      </c>
      <c r="BL91" s="8">
        <f t="shared" si="53"/>
        <v>10.75</v>
      </c>
      <c r="BM91" s="8">
        <f t="shared" si="54"/>
        <v>10.75</v>
      </c>
      <c r="BN91" s="8">
        <f t="shared" si="55"/>
        <v>11.12</v>
      </c>
      <c r="BO91" s="8">
        <f t="shared" si="56"/>
        <v>11.12</v>
      </c>
      <c r="BP91" s="139">
        <f t="shared" si="57"/>
        <v>-0.36999999999999922</v>
      </c>
      <c r="BQ91" s="139">
        <f t="shared" si="58"/>
        <v>-0.36999999999999922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980</v>
      </c>
      <c r="G92" s="16">
        <f>'[3]30'!G94</f>
        <v>0</v>
      </c>
      <c r="H92" s="17">
        <f t="shared" si="59"/>
        <v>1300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11.12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11.12</v>
      </c>
      <c r="AE92" s="8">
        <f t="shared" si="43"/>
        <v>11.12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11.12</v>
      </c>
      <c r="AL92" s="8">
        <f t="shared" si="35"/>
        <v>247.76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247.76</v>
      </c>
      <c r="AT92" s="8">
        <v>10.75</v>
      </c>
      <c r="AU92" s="8">
        <v>10.75</v>
      </c>
      <c r="AW92" s="199">
        <v>11.12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11.12</v>
      </c>
      <c r="BD92" s="199">
        <v>11.12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11.12</v>
      </c>
      <c r="BL92" s="8">
        <f t="shared" si="53"/>
        <v>10.75</v>
      </c>
      <c r="BM92" s="8">
        <f t="shared" si="54"/>
        <v>10.75</v>
      </c>
      <c r="BN92" s="8">
        <f t="shared" si="55"/>
        <v>11.12</v>
      </c>
      <c r="BO92" s="8">
        <f t="shared" si="56"/>
        <v>11.12</v>
      </c>
      <c r="BP92" s="139">
        <f t="shared" si="57"/>
        <v>-0.36999999999999922</v>
      </c>
      <c r="BQ92" s="139">
        <f t="shared" si="58"/>
        <v>-0.36999999999999922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980</v>
      </c>
      <c r="G93" s="16">
        <f>'[3]30'!G95</f>
        <v>0</v>
      </c>
      <c r="H93" s="17">
        <f t="shared" si="59"/>
        <v>1300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11.12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11.12</v>
      </c>
      <c r="AE93" s="8">
        <f t="shared" si="43"/>
        <v>11.12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11.12</v>
      </c>
      <c r="AL93" s="8">
        <f t="shared" si="35"/>
        <v>247.76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247.76</v>
      </c>
      <c r="AT93" s="8">
        <v>10.75</v>
      </c>
      <c r="AU93" s="8">
        <v>10.75</v>
      </c>
      <c r="AW93" s="199">
        <v>11.12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11.12</v>
      </c>
      <c r="BD93" s="199">
        <v>11.12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11.12</v>
      </c>
      <c r="BL93" s="8">
        <f t="shared" si="53"/>
        <v>10.75</v>
      </c>
      <c r="BM93" s="8">
        <f t="shared" si="54"/>
        <v>10.75</v>
      </c>
      <c r="BN93" s="8">
        <f t="shared" si="55"/>
        <v>11.12</v>
      </c>
      <c r="BO93" s="8">
        <f t="shared" si="56"/>
        <v>11.12</v>
      </c>
      <c r="BP93" s="139">
        <f t="shared" si="57"/>
        <v>-0.36999999999999922</v>
      </c>
      <c r="BQ93" s="139">
        <f t="shared" si="58"/>
        <v>-0.36999999999999922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980</v>
      </c>
      <c r="G94" s="16">
        <f>'[3]30'!G96</f>
        <v>0</v>
      </c>
      <c r="H94" s="17">
        <f t="shared" si="59"/>
        <v>1300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11.12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11.12</v>
      </c>
      <c r="AE94" s="8">
        <f t="shared" si="43"/>
        <v>11.12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11.12</v>
      </c>
      <c r="AL94" s="8">
        <f t="shared" si="35"/>
        <v>247.76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247.76</v>
      </c>
      <c r="AT94" s="8">
        <v>10.75</v>
      </c>
      <c r="AU94" s="8">
        <v>10.75</v>
      </c>
      <c r="AW94" s="199">
        <v>11.12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11.12</v>
      </c>
      <c r="BD94" s="199">
        <v>11.12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11.12</v>
      </c>
      <c r="BL94" s="8">
        <f t="shared" si="53"/>
        <v>10.75</v>
      </c>
      <c r="BM94" s="8">
        <f t="shared" si="54"/>
        <v>10.75</v>
      </c>
      <c r="BN94" s="8">
        <f t="shared" si="55"/>
        <v>11.12</v>
      </c>
      <c r="BO94" s="8">
        <f t="shared" si="56"/>
        <v>11.12</v>
      </c>
      <c r="BP94" s="139">
        <f t="shared" si="57"/>
        <v>-0.36999999999999922</v>
      </c>
      <c r="BQ94" s="139">
        <f t="shared" si="58"/>
        <v>-0.36999999999999922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980</v>
      </c>
      <c r="G95" s="16">
        <f>'[3]30'!G97</f>
        <v>0</v>
      </c>
      <c r="H95" s="17">
        <f t="shared" si="59"/>
        <v>1300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11.12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11.12</v>
      </c>
      <c r="AE95" s="8">
        <f t="shared" si="43"/>
        <v>11.12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11.12</v>
      </c>
      <c r="AL95" s="8">
        <f t="shared" si="35"/>
        <v>247.76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247.76</v>
      </c>
      <c r="AT95" s="8">
        <v>10.75</v>
      </c>
      <c r="AU95" s="8">
        <v>10.75</v>
      </c>
      <c r="AW95" s="199">
        <v>11.12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11.12</v>
      </c>
      <c r="BD95" s="199">
        <v>11.12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11.12</v>
      </c>
      <c r="BL95" s="8">
        <f t="shared" si="53"/>
        <v>10.75</v>
      </c>
      <c r="BM95" s="8">
        <f t="shared" si="54"/>
        <v>10.75</v>
      </c>
      <c r="BN95" s="8">
        <f t="shared" si="55"/>
        <v>11.12</v>
      </c>
      <c r="BO95" s="8">
        <f t="shared" si="56"/>
        <v>11.12</v>
      </c>
      <c r="BP95" s="139">
        <f t="shared" si="57"/>
        <v>-0.36999999999999922</v>
      </c>
      <c r="BQ95" s="139">
        <f t="shared" si="58"/>
        <v>-0.36999999999999922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980</v>
      </c>
      <c r="G96" s="16">
        <f>'[3]30'!G98</f>
        <v>0</v>
      </c>
      <c r="H96" s="17">
        <f t="shared" si="59"/>
        <v>1300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11.12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11.12</v>
      </c>
      <c r="AE96" s="8">
        <f t="shared" si="43"/>
        <v>11.12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11.12</v>
      </c>
      <c r="AL96" s="8">
        <f t="shared" si="35"/>
        <v>247.76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247.76</v>
      </c>
      <c r="AT96" s="8">
        <v>10.75</v>
      </c>
      <c r="AU96" s="8">
        <v>10.75</v>
      </c>
      <c r="AW96" s="199">
        <v>11.12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11.12</v>
      </c>
      <c r="BD96" s="199">
        <v>11.12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11.12</v>
      </c>
      <c r="BL96" s="8">
        <f t="shared" si="53"/>
        <v>10.75</v>
      </c>
      <c r="BM96" s="8">
        <f t="shared" si="54"/>
        <v>10.75</v>
      </c>
      <c r="BN96" s="8">
        <f t="shared" si="55"/>
        <v>11.12</v>
      </c>
      <c r="BO96" s="8">
        <f t="shared" si="56"/>
        <v>11.12</v>
      </c>
      <c r="BP96" s="139">
        <f t="shared" si="57"/>
        <v>-0.36999999999999922</v>
      </c>
      <c r="BQ96" s="139">
        <f t="shared" si="58"/>
        <v>-0.36999999999999922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980</v>
      </c>
      <c r="G97" s="16">
        <f>'[3]30'!G99</f>
        <v>0</v>
      </c>
      <c r="H97" s="17">
        <f t="shared" si="59"/>
        <v>1300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11.12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11.12</v>
      </c>
      <c r="AE97" s="8">
        <f t="shared" si="43"/>
        <v>11.12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11.12</v>
      </c>
      <c r="AL97" s="8">
        <f t="shared" si="35"/>
        <v>247.76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247.76</v>
      </c>
      <c r="AT97" s="8">
        <v>10.75</v>
      </c>
      <c r="AU97" s="8">
        <v>10.75</v>
      </c>
      <c r="AW97" s="199">
        <v>11.12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11.12</v>
      </c>
      <c r="BD97" s="199">
        <v>11.12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11.12</v>
      </c>
      <c r="BL97" s="8">
        <f t="shared" si="53"/>
        <v>10.75</v>
      </c>
      <c r="BM97" s="8">
        <f t="shared" si="54"/>
        <v>10.75</v>
      </c>
      <c r="BN97" s="8">
        <f t="shared" si="55"/>
        <v>11.12</v>
      </c>
      <c r="BO97" s="8">
        <f t="shared" si="56"/>
        <v>11.12</v>
      </c>
      <c r="BP97" s="139">
        <f t="shared" si="57"/>
        <v>-0.36999999999999922</v>
      </c>
      <c r="BQ97" s="139">
        <f t="shared" si="58"/>
        <v>-0.36999999999999922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980</v>
      </c>
      <c r="G98" s="16">
        <f>'[3]30'!G100</f>
        <v>0</v>
      </c>
      <c r="H98" s="17">
        <f t="shared" si="59"/>
        <v>1300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11.12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11.12</v>
      </c>
      <c r="AE98" s="8">
        <f t="shared" si="43"/>
        <v>11.12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11.12</v>
      </c>
      <c r="AL98" s="8">
        <f t="shared" si="35"/>
        <v>247.76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247.76</v>
      </c>
      <c r="AT98" s="8">
        <v>10.75</v>
      </c>
      <c r="AU98" s="8">
        <v>10.75</v>
      </c>
      <c r="AW98" s="199">
        <v>11.12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11.12</v>
      </c>
      <c r="BD98" s="199">
        <v>11.12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11.12</v>
      </c>
      <c r="BL98" s="8">
        <f t="shared" si="53"/>
        <v>10.75</v>
      </c>
      <c r="BM98" s="8">
        <f t="shared" si="54"/>
        <v>10.75</v>
      </c>
      <c r="BN98" s="8">
        <f t="shared" si="55"/>
        <v>11.12</v>
      </c>
      <c r="BO98" s="8">
        <f t="shared" si="56"/>
        <v>11.12</v>
      </c>
      <c r="BP98" s="139">
        <f t="shared" si="57"/>
        <v>-0.36999999999999922</v>
      </c>
      <c r="BQ98" s="139">
        <f t="shared" si="58"/>
        <v>-0.36999999999999922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6.5190399999999951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6.5190399999999951</v>
      </c>
      <c r="P99" s="15">
        <f t="shared" si="62"/>
        <v>2.4E-2</v>
      </c>
      <c r="Q99" s="15">
        <f t="shared" si="62"/>
        <v>6.5190399999999951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6.5190399999999951</v>
      </c>
      <c r="X99" s="15">
        <f t="shared" si="62"/>
        <v>0.59484999999999977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0.59484999999999977</v>
      </c>
      <c r="AE99" s="15">
        <f t="shared" si="62"/>
        <v>0.54390000000000016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0.54390000000000016</v>
      </c>
      <c r="AL99" s="15">
        <f t="shared" si="62"/>
        <v>5.3802899999999907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5.3802899999999907</v>
      </c>
      <c r="AS99" s="15">
        <f t="shared" si="62"/>
        <v>0</v>
      </c>
      <c r="AT99" s="15">
        <f t="shared" si="62"/>
        <v>0.61519250000000014</v>
      </c>
      <c r="AU99" s="15">
        <f t="shared" si="62"/>
        <v>0.55539499999999953</v>
      </c>
      <c r="AV99" s="15">
        <f t="shared" si="62"/>
        <v>0</v>
      </c>
      <c r="AW99" s="15">
        <f t="shared" si="62"/>
        <v>0.59484999999999977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0.59484999999999977</v>
      </c>
      <c r="BD99" s="15">
        <f t="shared" si="62"/>
        <v>0.54390000000000016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0.54390000000000016</v>
      </c>
      <c r="BK99" s="15"/>
      <c r="BL99" s="15">
        <f t="shared" si="63"/>
        <v>0.61519250000000014</v>
      </c>
      <c r="BM99" s="15">
        <f t="shared" si="63"/>
        <v>0.55539499999999953</v>
      </c>
      <c r="BN99" s="15">
        <f t="shared" si="63"/>
        <v>0.59484999999999977</v>
      </c>
      <c r="BO99" s="15">
        <f t="shared" si="63"/>
        <v>0.54390000000000016</v>
      </c>
      <c r="BP99" s="15">
        <f t="shared" si="63"/>
        <v>2.0342500000000058E-2</v>
      </c>
      <c r="BQ99" s="15">
        <f t="shared" si="63"/>
        <v>1.1494999999999998E-2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45199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43.6</v>
      </c>
      <c r="J3">
        <f>BYPL_EOD!AE3+BYPL_EOD!AF3</f>
        <v>24.77</v>
      </c>
      <c r="K3">
        <f>MES_EOD!AE3+MES_EOD!AF3</f>
        <v>9.34</v>
      </c>
      <c r="L3">
        <f>NDMC_EOD!AE3+NDMC_EOD!AF3</f>
        <v>46.29</v>
      </c>
      <c r="M3">
        <f>TPDDL_EOD!AE3+TPDDL_EOD!AF3</f>
        <v>30</v>
      </c>
      <c r="N3">
        <f t="shared" ref="N3:N66" si="0">SUM(I3:M3)</f>
        <v>154</v>
      </c>
      <c r="O3" s="112">
        <f t="shared" ref="O3:O66" si="1">G3-N3</f>
        <v>0</v>
      </c>
      <c r="P3">
        <v>43.6</v>
      </c>
      <c r="Q3">
        <v>24.77</v>
      </c>
      <c r="R3">
        <v>9.34</v>
      </c>
      <c r="S3">
        <v>46.29</v>
      </c>
      <c r="T3">
        <v>30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43.6</v>
      </c>
      <c r="J4">
        <f>BYPL_EOD!AE4+BYPL_EOD!AF4</f>
        <v>24.77</v>
      </c>
      <c r="K4">
        <f>MES_EOD!AE4+MES_EOD!AF4</f>
        <v>9.34</v>
      </c>
      <c r="L4">
        <f>NDMC_EOD!AE4+NDMC_EOD!AF4</f>
        <v>46.29</v>
      </c>
      <c r="M4">
        <f>TPDDL_EOD!AE4+TPDDL_EOD!AF4</f>
        <v>30</v>
      </c>
      <c r="N4">
        <f t="shared" si="0"/>
        <v>154</v>
      </c>
      <c r="O4" s="112">
        <f t="shared" si="1"/>
        <v>0</v>
      </c>
      <c r="P4">
        <v>43.6</v>
      </c>
      <c r="Q4">
        <v>24.77</v>
      </c>
      <c r="R4">
        <v>9.34</v>
      </c>
      <c r="S4">
        <v>46.29</v>
      </c>
      <c r="T4">
        <v>30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43.6</v>
      </c>
      <c r="J5">
        <f>BYPL_EOD!AE5+BYPL_EOD!AF5</f>
        <v>24.77</v>
      </c>
      <c r="K5">
        <f>MES_EOD!AE5+MES_EOD!AF5</f>
        <v>9.34</v>
      </c>
      <c r="L5">
        <f>NDMC_EOD!AE5+NDMC_EOD!AF5</f>
        <v>46.29</v>
      </c>
      <c r="M5">
        <f>TPDDL_EOD!AE5+TPDDL_EOD!AF5</f>
        <v>30</v>
      </c>
      <c r="N5">
        <f t="shared" si="0"/>
        <v>154</v>
      </c>
      <c r="O5" s="112">
        <f t="shared" si="1"/>
        <v>0</v>
      </c>
      <c r="P5">
        <v>43.6</v>
      </c>
      <c r="Q5">
        <v>24.77</v>
      </c>
      <c r="R5">
        <v>9.34</v>
      </c>
      <c r="S5">
        <v>46.29</v>
      </c>
      <c r="T5">
        <v>30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</v>
      </c>
      <c r="J19">
        <f>BYPL_EOD!AE19+BYPL_EOD!AF19</f>
        <v>24.77</v>
      </c>
      <c r="K19">
        <f>MES_EOD!AE19+MES_EOD!AF19</f>
        <v>9.34</v>
      </c>
      <c r="L19">
        <f>NDMC_EOD!AE19+NDMC_EOD!AF19</f>
        <v>46.29</v>
      </c>
      <c r="M19">
        <f>TPDDL_EOD!AE19+TPDDL_EOD!AF19</f>
        <v>30</v>
      </c>
      <c r="N19">
        <f t="shared" si="0"/>
        <v>154</v>
      </c>
      <c r="O19" s="112">
        <f t="shared" si="1"/>
        <v>0</v>
      </c>
      <c r="P19">
        <v>43.6</v>
      </c>
      <c r="Q19">
        <v>24.77</v>
      </c>
      <c r="R19">
        <v>9.34</v>
      </c>
      <c r="S19">
        <v>46.29</v>
      </c>
      <c r="T19">
        <v>30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</v>
      </c>
      <c r="J20">
        <f>BYPL_EOD!AE20+BYPL_EOD!AF20</f>
        <v>24.77</v>
      </c>
      <c r="K20">
        <f>MES_EOD!AE20+MES_EOD!AF20</f>
        <v>9.34</v>
      </c>
      <c r="L20">
        <f>NDMC_EOD!AE20+NDMC_EOD!AF20</f>
        <v>46.29</v>
      </c>
      <c r="M20">
        <f>TPDDL_EOD!AE20+TPDDL_EOD!AF20</f>
        <v>30</v>
      </c>
      <c r="N20">
        <f t="shared" si="0"/>
        <v>154</v>
      </c>
      <c r="O20" s="112">
        <f t="shared" si="1"/>
        <v>0</v>
      </c>
      <c r="P20">
        <v>43.6</v>
      </c>
      <c r="Q20">
        <v>24.77</v>
      </c>
      <c r="R20">
        <v>9.34</v>
      </c>
      <c r="S20">
        <v>46.29</v>
      </c>
      <c r="T20">
        <v>30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43.6</v>
      </c>
      <c r="J21">
        <f>BYPL_EOD!AE21+BYPL_EOD!AF21</f>
        <v>24.77</v>
      </c>
      <c r="K21">
        <f>MES_EOD!AE21+MES_EOD!AF21</f>
        <v>9.34</v>
      </c>
      <c r="L21">
        <f>NDMC_EOD!AE21+NDMC_EOD!AF21</f>
        <v>46.29</v>
      </c>
      <c r="M21">
        <f>TPDDL_EOD!AE21+TPDDL_EOD!AF21</f>
        <v>30</v>
      </c>
      <c r="N21">
        <f t="shared" si="0"/>
        <v>154</v>
      </c>
      <c r="O21" s="112">
        <f t="shared" si="1"/>
        <v>0</v>
      </c>
      <c r="P21">
        <v>43.6</v>
      </c>
      <c r="Q21">
        <v>24.77</v>
      </c>
      <c r="R21">
        <v>9.34</v>
      </c>
      <c r="S21">
        <v>46.29</v>
      </c>
      <c r="T21">
        <v>30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43.6</v>
      </c>
      <c r="J22">
        <f>BYPL_EOD!AE22+BYPL_EOD!AF22</f>
        <v>24.77</v>
      </c>
      <c r="K22">
        <f>MES_EOD!AE22+MES_EOD!AF22</f>
        <v>9.34</v>
      </c>
      <c r="L22">
        <f>NDMC_EOD!AE22+NDMC_EOD!AF22</f>
        <v>46.29</v>
      </c>
      <c r="M22">
        <f>TPDDL_EOD!AE22+TPDDL_EOD!AF22</f>
        <v>30</v>
      </c>
      <c r="N22">
        <f t="shared" si="0"/>
        <v>154</v>
      </c>
      <c r="O22" s="112">
        <f t="shared" si="1"/>
        <v>0</v>
      </c>
      <c r="P22">
        <v>43.6</v>
      </c>
      <c r="Q22">
        <v>24.77</v>
      </c>
      <c r="R22">
        <v>9.34</v>
      </c>
      <c r="S22">
        <v>46.29</v>
      </c>
      <c r="T22">
        <v>30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12"/>
      <c r="I23">
        <f>BRPL_EOD!AE23+BRPL_EOD!AF23</f>
        <v>43.96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30</v>
      </c>
      <c r="N23">
        <f t="shared" si="0"/>
        <v>155.01</v>
      </c>
      <c r="O23" s="112">
        <f t="shared" si="1"/>
        <v>-9.9999999999909051E-3</v>
      </c>
      <c r="P23">
        <v>43.957164053932004</v>
      </c>
      <c r="Q23">
        <v>24.968389136184761</v>
      </c>
      <c r="R23">
        <v>9.4193922972711448</v>
      </c>
      <c r="S23">
        <v>46.656989871621185</v>
      </c>
      <c r="T23">
        <v>29.998064640990904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12"/>
      <c r="I24">
        <f>BRPL_EOD!AE24+BRPL_EOD!AF24</f>
        <v>43.96</v>
      </c>
      <c r="J24">
        <f>BYPL_EOD!AE24+BYPL_EOD!AF24</f>
        <v>24.97</v>
      </c>
      <c r="K24">
        <f>MES_EOD!AE24+MES_EOD!AF24</f>
        <v>9.42</v>
      </c>
      <c r="L24">
        <f>NDMC_EOD!AE24+NDMC_EOD!AF24</f>
        <v>46.66</v>
      </c>
      <c r="M24">
        <f>TPDDL_EOD!AE24+TPDDL_EOD!AF24</f>
        <v>30</v>
      </c>
      <c r="N24">
        <f t="shared" si="0"/>
        <v>155.01</v>
      </c>
      <c r="O24" s="112">
        <f t="shared" si="1"/>
        <v>-9.9999999999909051E-3</v>
      </c>
      <c r="P24">
        <v>43.957164053932004</v>
      </c>
      <c r="Q24">
        <v>24.968389136184761</v>
      </c>
      <c r="R24">
        <v>9.4193922972711448</v>
      </c>
      <c r="S24">
        <v>46.656989871621185</v>
      </c>
      <c r="T24">
        <v>29.998064640990904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12"/>
      <c r="I25">
        <f>BRPL_EOD!AE25+BRPL_EOD!AF25</f>
        <v>43.96</v>
      </c>
      <c r="J25">
        <f>BYPL_EOD!AE25+BYPL_EOD!AF25</f>
        <v>24.97</v>
      </c>
      <c r="K25">
        <f>MES_EOD!AE25+MES_EOD!AF25</f>
        <v>9.42</v>
      </c>
      <c r="L25">
        <f>NDMC_EOD!AE25+NDMC_EOD!AF25</f>
        <v>46.66</v>
      </c>
      <c r="M25">
        <f>TPDDL_EOD!AE25+TPDDL_EOD!AF25</f>
        <v>30</v>
      </c>
      <c r="N25">
        <f t="shared" si="0"/>
        <v>155.01</v>
      </c>
      <c r="O25" s="112">
        <f t="shared" si="1"/>
        <v>-9.9999999999909051E-3</v>
      </c>
      <c r="P25">
        <v>43.957164053932004</v>
      </c>
      <c r="Q25">
        <v>24.968389136184761</v>
      </c>
      <c r="R25">
        <v>9.4193922972711448</v>
      </c>
      <c r="S25">
        <v>46.656989871621185</v>
      </c>
      <c r="T25">
        <v>29.998064640990904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12"/>
      <c r="I26">
        <f>BRPL_EOD!AE26+BRPL_EOD!AF26</f>
        <v>43.96</v>
      </c>
      <c r="J26">
        <f>BYPL_EOD!AE26+BYPL_EOD!AF26</f>
        <v>24.97</v>
      </c>
      <c r="K26">
        <f>MES_EOD!AE26+MES_EOD!AF26</f>
        <v>9.42</v>
      </c>
      <c r="L26">
        <f>NDMC_EOD!AE26+NDMC_EOD!AF26</f>
        <v>46.66</v>
      </c>
      <c r="M26">
        <f>TPDDL_EOD!AE26+TPDDL_EOD!AF26</f>
        <v>30</v>
      </c>
      <c r="N26">
        <f t="shared" si="0"/>
        <v>155.01</v>
      </c>
      <c r="O26" s="112">
        <f t="shared" si="1"/>
        <v>-9.9999999999909051E-3</v>
      </c>
      <c r="P26">
        <v>43.957164053932004</v>
      </c>
      <c r="Q26">
        <v>24.968389136184761</v>
      </c>
      <c r="R26">
        <v>9.4193922972711448</v>
      </c>
      <c r="S26">
        <v>46.656989871621185</v>
      </c>
      <c r="T26">
        <v>29.998064640990904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12"/>
      <c r="I27">
        <f>BRPL_EOD!AE27+BRPL_EOD!AF27</f>
        <v>43.96</v>
      </c>
      <c r="J27">
        <f>BYPL_EOD!AE27+BYPL_EOD!AF27</f>
        <v>24.97</v>
      </c>
      <c r="K27">
        <f>MES_EOD!AE27+MES_EOD!AF27</f>
        <v>9.42</v>
      </c>
      <c r="L27">
        <f>NDMC_EOD!AE27+NDMC_EOD!AF27</f>
        <v>46.66</v>
      </c>
      <c r="M27">
        <f>TPDDL_EOD!AE27+TPDDL_EOD!AF27</f>
        <v>30</v>
      </c>
      <c r="N27">
        <f t="shared" si="0"/>
        <v>155.01</v>
      </c>
      <c r="O27" s="112">
        <f t="shared" si="1"/>
        <v>-9.9999999999909051E-3</v>
      </c>
      <c r="P27">
        <v>43.957164053932004</v>
      </c>
      <c r="Q27">
        <v>24.968389136184761</v>
      </c>
      <c r="R27">
        <v>9.4193922972711448</v>
      </c>
      <c r="S27">
        <v>46.656989871621185</v>
      </c>
      <c r="T27">
        <v>29.998064640990904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12"/>
      <c r="I28">
        <f>BRPL_EOD!AE28+BRPL_EOD!AF28</f>
        <v>43.96</v>
      </c>
      <c r="J28">
        <f>BYPL_EOD!AE28+BYPL_EOD!AF28</f>
        <v>24.97</v>
      </c>
      <c r="K28">
        <f>MES_EOD!AE28+MES_EOD!AF28</f>
        <v>9.42</v>
      </c>
      <c r="L28">
        <f>NDMC_EOD!AE28+NDMC_EOD!AF28</f>
        <v>46.66</v>
      </c>
      <c r="M28">
        <f>TPDDL_EOD!AE28+TPDDL_EOD!AF28</f>
        <v>30</v>
      </c>
      <c r="N28">
        <f t="shared" si="0"/>
        <v>155.01</v>
      </c>
      <c r="O28" s="112">
        <f t="shared" si="1"/>
        <v>-9.9999999999909051E-3</v>
      </c>
      <c r="P28">
        <v>43.957164053932004</v>
      </c>
      <c r="Q28">
        <v>24.968389136184761</v>
      </c>
      <c r="R28">
        <v>9.4193922972711448</v>
      </c>
      <c r="S28">
        <v>46.656989871621185</v>
      </c>
      <c r="T28">
        <v>29.998064640990904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12"/>
      <c r="I29">
        <f>BRPL_EOD!AE29+BRPL_EOD!AF29</f>
        <v>43.96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30</v>
      </c>
      <c r="N29">
        <f t="shared" si="0"/>
        <v>155.01</v>
      </c>
      <c r="O29" s="112">
        <f t="shared" si="1"/>
        <v>-9.9999999999909051E-3</v>
      </c>
      <c r="P29">
        <v>43.957164053932004</v>
      </c>
      <c r="Q29">
        <v>24.968389136184761</v>
      </c>
      <c r="R29">
        <v>9.4193922972711448</v>
      </c>
      <c r="S29">
        <v>46.656989871621185</v>
      </c>
      <c r="T29">
        <v>29.998064640990904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12"/>
      <c r="I30">
        <f>BRPL_EOD!AE30+BRPL_EOD!AF30</f>
        <v>43.96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30</v>
      </c>
      <c r="N30">
        <f t="shared" si="0"/>
        <v>155.01</v>
      </c>
      <c r="O30" s="112">
        <f t="shared" si="1"/>
        <v>-9.9999999999909051E-3</v>
      </c>
      <c r="P30">
        <v>43.957164053932004</v>
      </c>
      <c r="Q30">
        <v>24.968389136184761</v>
      </c>
      <c r="R30">
        <v>9.4193922972711448</v>
      </c>
      <c r="S30">
        <v>46.656989871621185</v>
      </c>
      <c r="T30">
        <v>29.998064640990904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155</v>
      </c>
      <c r="E31">
        <f>PPCL!N31</f>
        <v>0</v>
      </c>
      <c r="F31">
        <f t="shared" si="4"/>
        <v>265</v>
      </c>
      <c r="G31">
        <f t="shared" si="5"/>
        <v>155</v>
      </c>
      <c r="H31" s="112"/>
      <c r="I31">
        <f>BRPL_EOD!AE31+BRPL_EOD!AF31</f>
        <v>43.96</v>
      </c>
      <c r="J31">
        <f>BYPL_EOD!AE31+BYPL_EOD!AF31</f>
        <v>24.97</v>
      </c>
      <c r="K31">
        <f>MES_EOD!AE31+MES_EOD!AF31</f>
        <v>9.42</v>
      </c>
      <c r="L31">
        <f>NDMC_EOD!AE31+NDMC_EOD!AF31</f>
        <v>46.66</v>
      </c>
      <c r="M31">
        <f>TPDDL_EOD!AE31+TPDDL_EOD!AF31</f>
        <v>30</v>
      </c>
      <c r="N31">
        <f t="shared" si="0"/>
        <v>155.01</v>
      </c>
      <c r="O31" s="112">
        <f t="shared" si="1"/>
        <v>-9.9999999999909051E-3</v>
      </c>
      <c r="P31">
        <v>43.957164053932004</v>
      </c>
      <c r="Q31">
        <v>24.968389136184761</v>
      </c>
      <c r="R31">
        <v>9.4193922972711448</v>
      </c>
      <c r="S31">
        <v>46.656989871621185</v>
      </c>
      <c r="T31">
        <v>29.998064640990904</v>
      </c>
      <c r="U31" s="114">
        <f t="shared" si="2"/>
        <v>155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155</v>
      </c>
      <c r="E32">
        <f>PPCL!N32</f>
        <v>0</v>
      </c>
      <c r="F32">
        <f t="shared" si="4"/>
        <v>265</v>
      </c>
      <c r="G32">
        <f t="shared" si="5"/>
        <v>155</v>
      </c>
      <c r="H32" s="112"/>
      <c r="I32">
        <f>BRPL_EOD!AE32+BRPL_EOD!AF32</f>
        <v>43.96</v>
      </c>
      <c r="J32">
        <f>BYPL_EOD!AE32+BYPL_EOD!AF32</f>
        <v>24.97</v>
      </c>
      <c r="K32">
        <f>MES_EOD!AE32+MES_EOD!AF32</f>
        <v>9.42</v>
      </c>
      <c r="L32">
        <f>NDMC_EOD!AE32+NDMC_EOD!AF32</f>
        <v>46.66</v>
      </c>
      <c r="M32">
        <f>TPDDL_EOD!AE32+TPDDL_EOD!AF32</f>
        <v>30</v>
      </c>
      <c r="N32">
        <f t="shared" si="0"/>
        <v>155.01</v>
      </c>
      <c r="O32" s="112">
        <f t="shared" si="1"/>
        <v>-9.9999999999909051E-3</v>
      </c>
      <c r="P32">
        <v>43.957164053932004</v>
      </c>
      <c r="Q32">
        <v>24.968389136184761</v>
      </c>
      <c r="R32">
        <v>9.4193922972711448</v>
      </c>
      <c r="S32">
        <v>46.656989871621185</v>
      </c>
      <c r="T32">
        <v>29.998064640990904</v>
      </c>
      <c r="U32" s="114">
        <f t="shared" si="2"/>
        <v>155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155</v>
      </c>
      <c r="E33">
        <f>PPCL!N33</f>
        <v>0</v>
      </c>
      <c r="F33">
        <f t="shared" si="4"/>
        <v>265</v>
      </c>
      <c r="G33">
        <f t="shared" si="5"/>
        <v>155</v>
      </c>
      <c r="H33" s="112"/>
      <c r="I33">
        <f>BRPL_EOD!AE33+BRPL_EOD!AF33</f>
        <v>43.96</v>
      </c>
      <c r="J33">
        <f>BYPL_EOD!AE33+BYPL_EOD!AF33</f>
        <v>24.97</v>
      </c>
      <c r="K33">
        <f>MES_EOD!AE33+MES_EOD!AF33</f>
        <v>9.42</v>
      </c>
      <c r="L33">
        <f>NDMC_EOD!AE33+NDMC_EOD!AF33</f>
        <v>46.66</v>
      </c>
      <c r="M33">
        <f>TPDDL_EOD!AE33+TPDDL_EOD!AF33</f>
        <v>30</v>
      </c>
      <c r="N33">
        <f t="shared" si="0"/>
        <v>155.01</v>
      </c>
      <c r="O33" s="112">
        <f t="shared" si="1"/>
        <v>-9.9999999999909051E-3</v>
      </c>
      <c r="P33">
        <v>43.957164053932004</v>
      </c>
      <c r="Q33">
        <v>24.968389136184761</v>
      </c>
      <c r="R33">
        <v>9.4193922972711448</v>
      </c>
      <c r="S33">
        <v>46.656989871621185</v>
      </c>
      <c r="T33">
        <v>29.998064640990904</v>
      </c>
      <c r="U33" s="114">
        <f t="shared" si="2"/>
        <v>155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265</v>
      </c>
      <c r="G34">
        <f t="shared" si="5"/>
        <v>155</v>
      </c>
      <c r="H34" s="112"/>
      <c r="I34">
        <f>BRPL_EOD!AE34+BRPL_EOD!AF34</f>
        <v>43.96</v>
      </c>
      <c r="J34">
        <f>BYPL_EOD!AE34+BYPL_EOD!AF34</f>
        <v>24.97</v>
      </c>
      <c r="K34">
        <f>MES_EOD!AE34+MES_EOD!AF34</f>
        <v>9.42</v>
      </c>
      <c r="L34">
        <f>NDMC_EOD!AE34+NDMC_EOD!AF34</f>
        <v>46.66</v>
      </c>
      <c r="M34">
        <f>TPDDL_EOD!AE34+TPDDL_EOD!AF34</f>
        <v>30</v>
      </c>
      <c r="N34">
        <f t="shared" si="0"/>
        <v>155.01</v>
      </c>
      <c r="O34" s="112">
        <f t="shared" si="1"/>
        <v>-9.9999999999909051E-3</v>
      </c>
      <c r="P34">
        <v>43.957164053932004</v>
      </c>
      <c r="Q34">
        <v>24.968389136184761</v>
      </c>
      <c r="R34">
        <v>9.4193922972711448</v>
      </c>
      <c r="S34">
        <v>46.656989871621185</v>
      </c>
      <c r="T34">
        <v>29.998064640990904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43.96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30</v>
      </c>
      <c r="N35">
        <f t="shared" si="0"/>
        <v>155.01</v>
      </c>
      <c r="O35" s="112">
        <f t="shared" si="1"/>
        <v>-9.9999999999909051E-3</v>
      </c>
      <c r="P35">
        <v>43.957164053932004</v>
      </c>
      <c r="Q35">
        <v>24.968389136184761</v>
      </c>
      <c r="R35">
        <v>9.4193922972711448</v>
      </c>
      <c r="S35">
        <v>46.656989871621185</v>
      </c>
      <c r="T35">
        <v>29.998064640990904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43.96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30</v>
      </c>
      <c r="N36">
        <f t="shared" si="0"/>
        <v>155.01</v>
      </c>
      <c r="O36" s="112">
        <f t="shared" si="1"/>
        <v>-9.9999999999909051E-3</v>
      </c>
      <c r="P36">
        <v>43.957164053932004</v>
      </c>
      <c r="Q36">
        <v>24.968389136184761</v>
      </c>
      <c r="R36">
        <v>9.4193922972711448</v>
      </c>
      <c r="S36">
        <v>46.656989871621185</v>
      </c>
      <c r="T36">
        <v>29.998064640990904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43.96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30</v>
      </c>
      <c r="N37">
        <f t="shared" si="0"/>
        <v>155.01</v>
      </c>
      <c r="O37" s="112">
        <f t="shared" si="1"/>
        <v>-9.9999999999909051E-3</v>
      </c>
      <c r="P37">
        <v>43.957164053932004</v>
      </c>
      <c r="Q37">
        <v>24.968389136184761</v>
      </c>
      <c r="R37">
        <v>9.4193922972711448</v>
      </c>
      <c r="S37">
        <v>46.656989871621185</v>
      </c>
      <c r="T37">
        <v>29.998064640990904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43.96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30</v>
      </c>
      <c r="N38">
        <f t="shared" si="0"/>
        <v>155.01</v>
      </c>
      <c r="O38" s="112">
        <f t="shared" si="1"/>
        <v>-9.9999999999909051E-3</v>
      </c>
      <c r="P38">
        <v>43.957164053932004</v>
      </c>
      <c r="Q38">
        <v>24.968389136184761</v>
      </c>
      <c r="R38">
        <v>9.4193922972711448</v>
      </c>
      <c r="S38">
        <v>46.656989871621185</v>
      </c>
      <c r="T38">
        <v>29.998064640990904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265</v>
      </c>
      <c r="G39">
        <f t="shared" si="5"/>
        <v>155</v>
      </c>
      <c r="H39" s="112"/>
      <c r="I39">
        <f>BRPL_EOD!AE39+BRPL_EOD!AF39</f>
        <v>43.96</v>
      </c>
      <c r="J39">
        <f>BYPL_EOD!AE39+BYPL_EOD!AF39</f>
        <v>24.97</v>
      </c>
      <c r="K39">
        <f>MES_EOD!AE39+MES_EOD!AF39</f>
        <v>9.42</v>
      </c>
      <c r="L39">
        <f>NDMC_EOD!AE39+NDMC_EOD!AF39</f>
        <v>46.66</v>
      </c>
      <c r="M39">
        <f>TPDDL_EOD!AE39+TPDDL_EOD!AF39</f>
        <v>30</v>
      </c>
      <c r="N39">
        <f t="shared" si="0"/>
        <v>155.01</v>
      </c>
      <c r="O39" s="112">
        <f t="shared" si="1"/>
        <v>-9.9999999999909051E-3</v>
      </c>
      <c r="P39">
        <v>43.957164053932004</v>
      </c>
      <c r="Q39">
        <v>24.968389136184761</v>
      </c>
      <c r="R39">
        <v>9.4193922972711448</v>
      </c>
      <c r="S39">
        <v>46.656989871621185</v>
      </c>
      <c r="T39">
        <v>29.998064640990904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265</v>
      </c>
      <c r="G40">
        <f t="shared" si="5"/>
        <v>155</v>
      </c>
      <c r="H40" s="112"/>
      <c r="I40">
        <f>BRPL_EOD!AE40+BRPL_EOD!AF40</f>
        <v>43.96</v>
      </c>
      <c r="J40">
        <f>BYPL_EOD!AE40+BYPL_EOD!AF40</f>
        <v>24.97</v>
      </c>
      <c r="K40">
        <f>MES_EOD!AE40+MES_EOD!AF40</f>
        <v>9.42</v>
      </c>
      <c r="L40">
        <f>NDMC_EOD!AE40+NDMC_EOD!AF40</f>
        <v>46.66</v>
      </c>
      <c r="M40">
        <f>TPDDL_EOD!AE40+TPDDL_EOD!AF40</f>
        <v>30</v>
      </c>
      <c r="N40">
        <f t="shared" si="0"/>
        <v>155.01</v>
      </c>
      <c r="O40" s="112">
        <f t="shared" si="1"/>
        <v>-9.9999999999909051E-3</v>
      </c>
      <c r="P40">
        <v>43.957164053932004</v>
      </c>
      <c r="Q40">
        <v>24.968389136184761</v>
      </c>
      <c r="R40">
        <v>9.4193922972711448</v>
      </c>
      <c r="S40">
        <v>46.656989871621185</v>
      </c>
      <c r="T40">
        <v>29.998064640990904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265</v>
      </c>
      <c r="G41">
        <f t="shared" si="5"/>
        <v>155</v>
      </c>
      <c r="H41" s="112"/>
      <c r="I41">
        <f>BRPL_EOD!AE41+BRPL_EOD!AF41</f>
        <v>43.96</v>
      </c>
      <c r="J41">
        <f>BYPL_EOD!AE41+BYPL_EOD!AF41</f>
        <v>24.97</v>
      </c>
      <c r="K41">
        <f>MES_EOD!AE41+MES_EOD!AF41</f>
        <v>9.42</v>
      </c>
      <c r="L41">
        <f>NDMC_EOD!AE41+NDMC_EOD!AF41</f>
        <v>46.66</v>
      </c>
      <c r="M41">
        <f>TPDDL_EOD!AE41+TPDDL_EOD!AF41</f>
        <v>30</v>
      </c>
      <c r="N41">
        <f t="shared" si="0"/>
        <v>155.01</v>
      </c>
      <c r="O41" s="112">
        <f t="shared" si="1"/>
        <v>-9.9999999999909051E-3</v>
      </c>
      <c r="P41">
        <v>43.957164053932004</v>
      </c>
      <c r="Q41">
        <v>24.968389136184761</v>
      </c>
      <c r="R41">
        <v>9.4193922972711448</v>
      </c>
      <c r="S41">
        <v>46.656989871621185</v>
      </c>
      <c r="T41">
        <v>29.998064640990904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265</v>
      </c>
      <c r="G42">
        <f t="shared" si="5"/>
        <v>155</v>
      </c>
      <c r="H42" s="112"/>
      <c r="I42">
        <f>BRPL_EOD!AE42+BRPL_EOD!AF42</f>
        <v>43.96</v>
      </c>
      <c r="J42">
        <f>BYPL_EOD!AE42+BYPL_EOD!AF42</f>
        <v>24.97</v>
      </c>
      <c r="K42">
        <f>MES_EOD!AE42+MES_EOD!AF42</f>
        <v>9.42</v>
      </c>
      <c r="L42">
        <f>NDMC_EOD!AE42+NDMC_EOD!AF42</f>
        <v>46.66</v>
      </c>
      <c r="M42">
        <f>TPDDL_EOD!AE42+TPDDL_EOD!AF42</f>
        <v>30</v>
      </c>
      <c r="N42">
        <f t="shared" si="0"/>
        <v>155.01</v>
      </c>
      <c r="O42" s="112">
        <f t="shared" si="1"/>
        <v>-9.9999999999909051E-3</v>
      </c>
      <c r="P42">
        <v>43.957164053932004</v>
      </c>
      <c r="Q42">
        <v>24.968389136184761</v>
      </c>
      <c r="R42">
        <v>9.4193922972711448</v>
      </c>
      <c r="S42">
        <v>46.656989871621185</v>
      </c>
      <c r="T42">
        <v>29.998064640990904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42.9</v>
      </c>
      <c r="J43">
        <f>BYPL_EOD!AE43+BYPL_EOD!AF43</f>
        <v>24.37</v>
      </c>
      <c r="K43">
        <f>MES_EOD!AE43+MES_EOD!AF43</f>
        <v>9.19</v>
      </c>
      <c r="L43">
        <f>NDMC_EOD!AE43+NDMC_EOD!AF43</f>
        <v>45.54</v>
      </c>
      <c r="M43">
        <f>TPDDL_EOD!AE43+TPDDL_EOD!AF43</f>
        <v>30</v>
      </c>
      <c r="N43">
        <f t="shared" si="0"/>
        <v>152</v>
      </c>
      <c r="O43" s="112">
        <f t="shared" si="1"/>
        <v>0</v>
      </c>
      <c r="P43">
        <v>42.9</v>
      </c>
      <c r="Q43">
        <v>24.37</v>
      </c>
      <c r="R43">
        <v>9.19</v>
      </c>
      <c r="S43">
        <v>45.54</v>
      </c>
      <c r="T43">
        <v>30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42.9</v>
      </c>
      <c r="J44">
        <f>BYPL_EOD!AE44+BYPL_EOD!AF44</f>
        <v>24.37</v>
      </c>
      <c r="K44">
        <f>MES_EOD!AE44+MES_EOD!AF44</f>
        <v>9.19</v>
      </c>
      <c r="L44">
        <f>NDMC_EOD!AE44+NDMC_EOD!AF44</f>
        <v>45.54</v>
      </c>
      <c r="M44">
        <f>TPDDL_EOD!AE44+TPDDL_EOD!AF44</f>
        <v>30</v>
      </c>
      <c r="N44">
        <f t="shared" si="0"/>
        <v>152</v>
      </c>
      <c r="O44" s="112">
        <f t="shared" si="1"/>
        <v>0</v>
      </c>
      <c r="P44">
        <v>42.9</v>
      </c>
      <c r="Q44">
        <v>24.37</v>
      </c>
      <c r="R44">
        <v>9.19</v>
      </c>
      <c r="S44">
        <v>45.54</v>
      </c>
      <c r="T44">
        <v>30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42.9</v>
      </c>
      <c r="J45">
        <f>BYPL_EOD!AE45+BYPL_EOD!AF45</f>
        <v>24.37</v>
      </c>
      <c r="K45">
        <f>MES_EOD!AE45+MES_EOD!AF45</f>
        <v>9.19</v>
      </c>
      <c r="L45">
        <f>NDMC_EOD!AE45+NDMC_EOD!AF45</f>
        <v>45.54</v>
      </c>
      <c r="M45">
        <f>TPDDL_EOD!AE45+TPDDL_EOD!AF45</f>
        <v>30</v>
      </c>
      <c r="N45">
        <f t="shared" si="0"/>
        <v>152</v>
      </c>
      <c r="O45" s="112">
        <f t="shared" si="1"/>
        <v>0</v>
      </c>
      <c r="P45">
        <v>42.9</v>
      </c>
      <c r="Q45">
        <v>24.37</v>
      </c>
      <c r="R45">
        <v>9.19</v>
      </c>
      <c r="S45">
        <v>45.54</v>
      </c>
      <c r="T45">
        <v>30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42.9</v>
      </c>
      <c r="J46">
        <f>BYPL_EOD!AE46+BYPL_EOD!AF46</f>
        <v>24.37</v>
      </c>
      <c r="K46">
        <f>MES_EOD!AE46+MES_EOD!AF46</f>
        <v>9.19</v>
      </c>
      <c r="L46">
        <f>NDMC_EOD!AE46+NDMC_EOD!AF46</f>
        <v>45.54</v>
      </c>
      <c r="M46">
        <f>TPDDL_EOD!AE46+TPDDL_EOD!AF46</f>
        <v>30</v>
      </c>
      <c r="N46">
        <f t="shared" si="0"/>
        <v>152</v>
      </c>
      <c r="O46" s="112">
        <f t="shared" si="1"/>
        <v>0</v>
      </c>
      <c r="P46">
        <v>42.9</v>
      </c>
      <c r="Q46">
        <v>24.37</v>
      </c>
      <c r="R46">
        <v>9.19</v>
      </c>
      <c r="S46">
        <v>45.54</v>
      </c>
      <c r="T46">
        <v>30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42.9</v>
      </c>
      <c r="J47">
        <f>BYPL_EOD!AE47+BYPL_EOD!AF47</f>
        <v>24.37</v>
      </c>
      <c r="K47">
        <f>MES_EOD!AE47+MES_EOD!AF47</f>
        <v>9.19</v>
      </c>
      <c r="L47">
        <f>NDMC_EOD!AE47+NDMC_EOD!AF47</f>
        <v>45.54</v>
      </c>
      <c r="M47">
        <f>TPDDL_EOD!AE47+TPDDL_EOD!AF47</f>
        <v>30</v>
      </c>
      <c r="N47">
        <f t="shared" si="0"/>
        <v>152</v>
      </c>
      <c r="O47" s="112">
        <f t="shared" si="1"/>
        <v>0</v>
      </c>
      <c r="P47">
        <v>42.9</v>
      </c>
      <c r="Q47">
        <v>24.37</v>
      </c>
      <c r="R47">
        <v>9.19</v>
      </c>
      <c r="S47">
        <v>45.54</v>
      </c>
      <c r="T47">
        <v>30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42.9</v>
      </c>
      <c r="J48">
        <f>BYPL_EOD!AE48+BYPL_EOD!AF48</f>
        <v>24.37</v>
      </c>
      <c r="K48">
        <f>MES_EOD!AE48+MES_EOD!AF48</f>
        <v>9.19</v>
      </c>
      <c r="L48">
        <f>NDMC_EOD!AE48+NDMC_EOD!AF48</f>
        <v>45.54</v>
      </c>
      <c r="M48">
        <f>TPDDL_EOD!AE48+TPDDL_EOD!AF48</f>
        <v>30</v>
      </c>
      <c r="N48">
        <f t="shared" si="0"/>
        <v>152</v>
      </c>
      <c r="O48" s="112">
        <f t="shared" si="1"/>
        <v>0</v>
      </c>
      <c r="P48">
        <v>42.9</v>
      </c>
      <c r="Q48">
        <v>24.37</v>
      </c>
      <c r="R48">
        <v>9.19</v>
      </c>
      <c r="S48">
        <v>45.54</v>
      </c>
      <c r="T48">
        <v>30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42.9</v>
      </c>
      <c r="J49">
        <f>BYPL_EOD!AE49+BYPL_EOD!AF49</f>
        <v>24.37</v>
      </c>
      <c r="K49">
        <f>MES_EOD!AE49+MES_EOD!AF49</f>
        <v>9.19</v>
      </c>
      <c r="L49">
        <f>NDMC_EOD!AE49+NDMC_EOD!AF49</f>
        <v>45.54</v>
      </c>
      <c r="M49">
        <f>TPDDL_EOD!AE49+TPDDL_EOD!AF49</f>
        <v>30</v>
      </c>
      <c r="N49">
        <f t="shared" si="0"/>
        <v>152</v>
      </c>
      <c r="O49" s="112">
        <f t="shared" si="1"/>
        <v>0</v>
      </c>
      <c r="P49">
        <v>42.9</v>
      </c>
      <c r="Q49">
        <v>24.37</v>
      </c>
      <c r="R49">
        <v>9.19</v>
      </c>
      <c r="S49">
        <v>45.54</v>
      </c>
      <c r="T49">
        <v>30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42.9</v>
      </c>
      <c r="J50">
        <f>BYPL_EOD!AE50+BYPL_EOD!AF50</f>
        <v>24.37</v>
      </c>
      <c r="K50">
        <f>MES_EOD!AE50+MES_EOD!AF50</f>
        <v>9.19</v>
      </c>
      <c r="L50">
        <f>NDMC_EOD!AE50+NDMC_EOD!AF50</f>
        <v>45.54</v>
      </c>
      <c r="M50">
        <f>TPDDL_EOD!AE50+TPDDL_EOD!AF50</f>
        <v>30</v>
      </c>
      <c r="N50">
        <f t="shared" si="0"/>
        <v>152</v>
      </c>
      <c r="O50" s="112">
        <f t="shared" si="1"/>
        <v>0</v>
      </c>
      <c r="P50">
        <v>42.9</v>
      </c>
      <c r="Q50">
        <v>24.37</v>
      </c>
      <c r="R50">
        <v>9.19</v>
      </c>
      <c r="S50">
        <v>45.54</v>
      </c>
      <c r="T50">
        <v>30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42.9</v>
      </c>
      <c r="J51">
        <f>BYPL_EOD!AE51+BYPL_EOD!AF51</f>
        <v>24.37</v>
      </c>
      <c r="K51">
        <f>MES_EOD!AE51+MES_EOD!AF51</f>
        <v>9.19</v>
      </c>
      <c r="L51">
        <f>NDMC_EOD!AE51+NDMC_EOD!AF51</f>
        <v>45.54</v>
      </c>
      <c r="M51">
        <f>TPDDL_EOD!AE51+TPDDL_EOD!AF51</f>
        <v>30</v>
      </c>
      <c r="N51">
        <f t="shared" si="0"/>
        <v>152</v>
      </c>
      <c r="O51" s="112">
        <f t="shared" si="1"/>
        <v>0</v>
      </c>
      <c r="P51">
        <v>42.9</v>
      </c>
      <c r="Q51">
        <v>24.37</v>
      </c>
      <c r="R51">
        <v>9.19</v>
      </c>
      <c r="S51">
        <v>45.54</v>
      </c>
      <c r="T51">
        <v>30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42.9</v>
      </c>
      <c r="J52">
        <f>BYPL_EOD!AE52+BYPL_EOD!AF52</f>
        <v>24.37</v>
      </c>
      <c r="K52">
        <f>MES_EOD!AE52+MES_EOD!AF52</f>
        <v>9.19</v>
      </c>
      <c r="L52">
        <f>NDMC_EOD!AE52+NDMC_EOD!AF52</f>
        <v>45.54</v>
      </c>
      <c r="M52">
        <f>TPDDL_EOD!AE52+TPDDL_EOD!AF52</f>
        <v>30</v>
      </c>
      <c r="N52">
        <f t="shared" si="0"/>
        <v>152</v>
      </c>
      <c r="O52" s="112">
        <f t="shared" si="1"/>
        <v>0</v>
      </c>
      <c r="P52">
        <v>42.9</v>
      </c>
      <c r="Q52">
        <v>24.37</v>
      </c>
      <c r="R52">
        <v>9.19</v>
      </c>
      <c r="S52">
        <v>45.54</v>
      </c>
      <c r="T52">
        <v>30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42.9</v>
      </c>
      <c r="J53">
        <f>BYPL_EOD!AE53+BYPL_EOD!AF53</f>
        <v>24.37</v>
      </c>
      <c r="K53">
        <f>MES_EOD!AE53+MES_EOD!AF53</f>
        <v>9.19</v>
      </c>
      <c r="L53">
        <f>NDMC_EOD!AE53+NDMC_EOD!AF53</f>
        <v>45.54</v>
      </c>
      <c r="M53">
        <f>TPDDL_EOD!AE53+TPDDL_EOD!AF53</f>
        <v>30</v>
      </c>
      <c r="N53">
        <f t="shared" si="0"/>
        <v>152</v>
      </c>
      <c r="O53" s="112">
        <f t="shared" si="1"/>
        <v>0</v>
      </c>
      <c r="P53">
        <v>42.9</v>
      </c>
      <c r="Q53">
        <v>24.37</v>
      </c>
      <c r="R53">
        <v>9.19</v>
      </c>
      <c r="S53">
        <v>45.54</v>
      </c>
      <c r="T53">
        <v>30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42.9</v>
      </c>
      <c r="J54">
        <f>BYPL_EOD!AE54+BYPL_EOD!AF54</f>
        <v>24.37</v>
      </c>
      <c r="K54">
        <f>MES_EOD!AE54+MES_EOD!AF54</f>
        <v>9.19</v>
      </c>
      <c r="L54">
        <f>NDMC_EOD!AE54+NDMC_EOD!AF54</f>
        <v>45.54</v>
      </c>
      <c r="M54">
        <f>TPDDL_EOD!AE54+TPDDL_EOD!AF54</f>
        <v>30</v>
      </c>
      <c r="N54">
        <f t="shared" si="0"/>
        <v>152</v>
      </c>
      <c r="O54" s="112">
        <f t="shared" si="1"/>
        <v>0</v>
      </c>
      <c r="P54">
        <v>42.9</v>
      </c>
      <c r="Q54">
        <v>24.37</v>
      </c>
      <c r="R54">
        <v>9.19</v>
      </c>
      <c r="S54">
        <v>45.54</v>
      </c>
      <c r="T54">
        <v>30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42.9</v>
      </c>
      <c r="J55">
        <f>BYPL_EOD!AE55+BYPL_EOD!AF55</f>
        <v>24.37</v>
      </c>
      <c r="K55">
        <f>MES_EOD!AE55+MES_EOD!AF55</f>
        <v>9.19</v>
      </c>
      <c r="L55">
        <f>NDMC_EOD!AE55+NDMC_EOD!AF55</f>
        <v>45.54</v>
      </c>
      <c r="M55">
        <f>TPDDL_EOD!AE55+TPDDL_EOD!AF55</f>
        <v>30</v>
      </c>
      <c r="N55">
        <f t="shared" si="0"/>
        <v>152</v>
      </c>
      <c r="O55" s="112">
        <f t="shared" si="1"/>
        <v>0</v>
      </c>
      <c r="P55">
        <v>42.9</v>
      </c>
      <c r="Q55">
        <v>24.37</v>
      </c>
      <c r="R55">
        <v>9.19</v>
      </c>
      <c r="S55">
        <v>45.54</v>
      </c>
      <c r="T55">
        <v>30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42.9</v>
      </c>
      <c r="J56">
        <f>BYPL_EOD!AE56+BYPL_EOD!AF56</f>
        <v>24.37</v>
      </c>
      <c r="K56">
        <f>MES_EOD!AE56+MES_EOD!AF56</f>
        <v>9.19</v>
      </c>
      <c r="L56">
        <f>NDMC_EOD!AE56+NDMC_EOD!AF56</f>
        <v>45.54</v>
      </c>
      <c r="M56">
        <f>TPDDL_EOD!AE56+TPDDL_EOD!AF56</f>
        <v>30</v>
      </c>
      <c r="N56">
        <f t="shared" si="0"/>
        <v>152</v>
      </c>
      <c r="O56" s="112">
        <f t="shared" si="1"/>
        <v>0</v>
      </c>
      <c r="P56">
        <v>42.9</v>
      </c>
      <c r="Q56">
        <v>24.37</v>
      </c>
      <c r="R56">
        <v>9.19</v>
      </c>
      <c r="S56">
        <v>45.54</v>
      </c>
      <c r="T56">
        <v>30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42.9</v>
      </c>
      <c r="J57">
        <f>BYPL_EOD!AE57+BYPL_EOD!AF57</f>
        <v>24.37</v>
      </c>
      <c r="K57">
        <f>MES_EOD!AE57+MES_EOD!AF57</f>
        <v>9.19</v>
      </c>
      <c r="L57">
        <f>NDMC_EOD!AE57+NDMC_EOD!AF57</f>
        <v>45.54</v>
      </c>
      <c r="M57">
        <f>TPDDL_EOD!AE57+TPDDL_EOD!AF57</f>
        <v>30</v>
      </c>
      <c r="N57">
        <f t="shared" si="0"/>
        <v>152</v>
      </c>
      <c r="O57" s="112">
        <f t="shared" si="1"/>
        <v>0</v>
      </c>
      <c r="P57">
        <v>42.9</v>
      </c>
      <c r="Q57">
        <v>24.37</v>
      </c>
      <c r="R57">
        <v>9.19</v>
      </c>
      <c r="S57">
        <v>45.54</v>
      </c>
      <c r="T57">
        <v>30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42.9</v>
      </c>
      <c r="J58">
        <f>BYPL_EOD!AE58+BYPL_EOD!AF58</f>
        <v>24.37</v>
      </c>
      <c r="K58">
        <f>MES_EOD!AE58+MES_EOD!AF58</f>
        <v>9.19</v>
      </c>
      <c r="L58">
        <f>NDMC_EOD!AE58+NDMC_EOD!AF58</f>
        <v>45.54</v>
      </c>
      <c r="M58">
        <f>TPDDL_EOD!AE58+TPDDL_EOD!AF58</f>
        <v>30</v>
      </c>
      <c r="N58">
        <f t="shared" si="0"/>
        <v>152</v>
      </c>
      <c r="O58" s="112">
        <f t="shared" si="1"/>
        <v>0</v>
      </c>
      <c r="P58">
        <v>42.9</v>
      </c>
      <c r="Q58">
        <v>24.37</v>
      </c>
      <c r="R58">
        <v>9.19</v>
      </c>
      <c r="S58">
        <v>45.54</v>
      </c>
      <c r="T58">
        <v>30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42.9</v>
      </c>
      <c r="J59">
        <f>BYPL_EOD!AE59+BYPL_EOD!AF59</f>
        <v>24.37</v>
      </c>
      <c r="K59">
        <f>MES_EOD!AE59+MES_EOD!AF59</f>
        <v>9.19</v>
      </c>
      <c r="L59">
        <f>NDMC_EOD!AE59+NDMC_EOD!AF59</f>
        <v>45.54</v>
      </c>
      <c r="M59">
        <f>TPDDL_EOD!AE59+TPDDL_EOD!AF59</f>
        <v>30</v>
      </c>
      <c r="N59">
        <f t="shared" si="0"/>
        <v>152</v>
      </c>
      <c r="O59" s="112">
        <f t="shared" si="1"/>
        <v>0</v>
      </c>
      <c r="P59">
        <v>42.9</v>
      </c>
      <c r="Q59">
        <v>24.37</v>
      </c>
      <c r="R59">
        <v>9.19</v>
      </c>
      <c r="S59">
        <v>45.54</v>
      </c>
      <c r="T59">
        <v>30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42.9</v>
      </c>
      <c r="J60">
        <f>BYPL_EOD!AE60+BYPL_EOD!AF60</f>
        <v>24.37</v>
      </c>
      <c r="K60">
        <f>MES_EOD!AE60+MES_EOD!AF60</f>
        <v>9.19</v>
      </c>
      <c r="L60">
        <f>NDMC_EOD!AE60+NDMC_EOD!AF60</f>
        <v>45.54</v>
      </c>
      <c r="M60">
        <f>TPDDL_EOD!AE60+TPDDL_EOD!AF60</f>
        <v>30</v>
      </c>
      <c r="N60">
        <f t="shared" si="0"/>
        <v>152</v>
      </c>
      <c r="O60" s="112">
        <f t="shared" si="1"/>
        <v>0</v>
      </c>
      <c r="P60">
        <v>42.9</v>
      </c>
      <c r="Q60">
        <v>24.37</v>
      </c>
      <c r="R60">
        <v>9.19</v>
      </c>
      <c r="S60">
        <v>45.54</v>
      </c>
      <c r="T60">
        <v>30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42.9</v>
      </c>
      <c r="J61">
        <f>BYPL_EOD!AE61+BYPL_EOD!AF61</f>
        <v>24.37</v>
      </c>
      <c r="K61">
        <f>MES_EOD!AE61+MES_EOD!AF61</f>
        <v>9.19</v>
      </c>
      <c r="L61">
        <f>NDMC_EOD!AE61+NDMC_EOD!AF61</f>
        <v>45.54</v>
      </c>
      <c r="M61">
        <f>TPDDL_EOD!AE61+TPDDL_EOD!AF61</f>
        <v>30</v>
      </c>
      <c r="N61">
        <f t="shared" si="0"/>
        <v>152</v>
      </c>
      <c r="O61" s="112">
        <f t="shared" si="1"/>
        <v>0</v>
      </c>
      <c r="P61">
        <v>42.9</v>
      </c>
      <c r="Q61">
        <v>24.37</v>
      </c>
      <c r="R61">
        <v>9.19</v>
      </c>
      <c r="S61">
        <v>45.54</v>
      </c>
      <c r="T61">
        <v>30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42.9</v>
      </c>
      <c r="J62">
        <f>BYPL_EOD!AE62+BYPL_EOD!AF62</f>
        <v>24.37</v>
      </c>
      <c r="K62">
        <f>MES_EOD!AE62+MES_EOD!AF62</f>
        <v>9.19</v>
      </c>
      <c r="L62">
        <f>NDMC_EOD!AE62+NDMC_EOD!AF62</f>
        <v>45.54</v>
      </c>
      <c r="M62">
        <f>TPDDL_EOD!AE62+TPDDL_EOD!AF62</f>
        <v>30</v>
      </c>
      <c r="N62">
        <f t="shared" si="0"/>
        <v>152</v>
      </c>
      <c r="O62" s="112">
        <f t="shared" si="1"/>
        <v>0</v>
      </c>
      <c r="P62">
        <v>42.9</v>
      </c>
      <c r="Q62">
        <v>24.37</v>
      </c>
      <c r="R62">
        <v>9.19</v>
      </c>
      <c r="S62">
        <v>45.54</v>
      </c>
      <c r="T62">
        <v>30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265</v>
      </c>
      <c r="G63">
        <f t="shared" si="5"/>
        <v>152</v>
      </c>
      <c r="H63" s="112"/>
      <c r="I63">
        <f>BRPL_EOD!AE63+BRPL_EOD!AF63</f>
        <v>42.9</v>
      </c>
      <c r="J63">
        <f>BYPL_EOD!AE63+BYPL_EOD!AF63</f>
        <v>24.37</v>
      </c>
      <c r="K63">
        <f>MES_EOD!AE63+MES_EOD!AF63</f>
        <v>9.19</v>
      </c>
      <c r="L63">
        <f>NDMC_EOD!AE63+NDMC_EOD!AF63</f>
        <v>45.54</v>
      </c>
      <c r="M63">
        <f>TPDDL_EOD!AE63+TPDDL_EOD!AF63</f>
        <v>30</v>
      </c>
      <c r="N63">
        <f t="shared" si="0"/>
        <v>152</v>
      </c>
      <c r="O63" s="112">
        <f t="shared" si="1"/>
        <v>0</v>
      </c>
      <c r="P63">
        <v>42.9</v>
      </c>
      <c r="Q63">
        <v>24.37</v>
      </c>
      <c r="R63">
        <v>9.19</v>
      </c>
      <c r="S63">
        <v>45.54</v>
      </c>
      <c r="T63">
        <v>30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265</v>
      </c>
      <c r="G64">
        <f t="shared" si="5"/>
        <v>152</v>
      </c>
      <c r="H64" s="112"/>
      <c r="I64">
        <f>BRPL_EOD!AE64+BRPL_EOD!AF64</f>
        <v>42.9</v>
      </c>
      <c r="J64">
        <f>BYPL_EOD!AE64+BYPL_EOD!AF64</f>
        <v>24.37</v>
      </c>
      <c r="K64">
        <f>MES_EOD!AE64+MES_EOD!AF64</f>
        <v>9.19</v>
      </c>
      <c r="L64">
        <f>NDMC_EOD!AE64+NDMC_EOD!AF64</f>
        <v>45.54</v>
      </c>
      <c r="M64">
        <f>TPDDL_EOD!AE64+TPDDL_EOD!AF64</f>
        <v>30</v>
      </c>
      <c r="N64">
        <f t="shared" si="0"/>
        <v>152</v>
      </c>
      <c r="O64" s="112">
        <f t="shared" si="1"/>
        <v>0</v>
      </c>
      <c r="P64">
        <v>42.9</v>
      </c>
      <c r="Q64">
        <v>24.37</v>
      </c>
      <c r="R64">
        <v>9.19</v>
      </c>
      <c r="S64">
        <v>45.54</v>
      </c>
      <c r="T64">
        <v>30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42.9</v>
      </c>
      <c r="J65">
        <f>BYPL_EOD!AE65+BYPL_EOD!AF65</f>
        <v>24.37</v>
      </c>
      <c r="K65">
        <f>MES_EOD!AE65+MES_EOD!AF65</f>
        <v>9.19</v>
      </c>
      <c r="L65">
        <f>NDMC_EOD!AE65+NDMC_EOD!AF65</f>
        <v>45.54</v>
      </c>
      <c r="M65">
        <f>TPDDL_EOD!AE65+TPDDL_EOD!AF65</f>
        <v>30</v>
      </c>
      <c r="N65">
        <f t="shared" si="0"/>
        <v>152</v>
      </c>
      <c r="O65" s="112">
        <f t="shared" si="1"/>
        <v>0</v>
      </c>
      <c r="P65">
        <v>42.9</v>
      </c>
      <c r="Q65">
        <v>24.37</v>
      </c>
      <c r="R65">
        <v>9.19</v>
      </c>
      <c r="S65">
        <v>45.54</v>
      </c>
      <c r="T65">
        <v>30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42.9</v>
      </c>
      <c r="J66">
        <f>BYPL_EOD!AE66+BYPL_EOD!AF66</f>
        <v>24.37</v>
      </c>
      <c r="K66">
        <f>MES_EOD!AE66+MES_EOD!AF66</f>
        <v>9.19</v>
      </c>
      <c r="L66">
        <f>NDMC_EOD!AE66+NDMC_EOD!AF66</f>
        <v>45.54</v>
      </c>
      <c r="M66">
        <f>TPDDL_EOD!AE66+TPDDL_EOD!AF66</f>
        <v>30</v>
      </c>
      <c r="N66">
        <f t="shared" si="0"/>
        <v>152</v>
      </c>
      <c r="O66" s="112">
        <f t="shared" si="1"/>
        <v>0</v>
      </c>
      <c r="P66">
        <v>42.9</v>
      </c>
      <c r="Q66">
        <v>24.37</v>
      </c>
      <c r="R66">
        <v>9.19</v>
      </c>
      <c r="S66">
        <v>45.54</v>
      </c>
      <c r="T66">
        <v>30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42.9</v>
      </c>
      <c r="J67">
        <f>BYPL_EOD!AE67+BYPL_EOD!AF67</f>
        <v>24.37</v>
      </c>
      <c r="K67">
        <f>MES_EOD!AE67+MES_EOD!AF67</f>
        <v>9.19</v>
      </c>
      <c r="L67">
        <f>NDMC_EOD!AE67+NDMC_EOD!AF67</f>
        <v>45.54</v>
      </c>
      <c r="M67">
        <f>TPDDL_EOD!AE67+TPDDL_EOD!AF67</f>
        <v>30</v>
      </c>
      <c r="N67">
        <f t="shared" ref="N67:N98" si="6">SUM(I67:M67)</f>
        <v>152</v>
      </c>
      <c r="O67" s="112">
        <f t="shared" ref="O67:O98" si="7">G67-N67</f>
        <v>0</v>
      </c>
      <c r="P67">
        <v>42.9</v>
      </c>
      <c r="Q67">
        <v>24.37</v>
      </c>
      <c r="R67">
        <v>9.19</v>
      </c>
      <c r="S67">
        <v>45.54</v>
      </c>
      <c r="T67">
        <v>30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42.9</v>
      </c>
      <c r="J68">
        <f>BYPL_EOD!AE68+BYPL_EOD!AF68</f>
        <v>24.37</v>
      </c>
      <c r="K68">
        <f>MES_EOD!AE68+MES_EOD!AF68</f>
        <v>9.19</v>
      </c>
      <c r="L68">
        <f>NDMC_EOD!AE68+NDMC_EOD!AF68</f>
        <v>45.54</v>
      </c>
      <c r="M68">
        <f>TPDDL_EOD!AE68+TPDDL_EOD!AF68</f>
        <v>30</v>
      </c>
      <c r="N68">
        <f t="shared" si="6"/>
        <v>152</v>
      </c>
      <c r="O68" s="112">
        <f t="shared" si="7"/>
        <v>0</v>
      </c>
      <c r="P68">
        <v>42.9</v>
      </c>
      <c r="Q68">
        <v>24.37</v>
      </c>
      <c r="R68">
        <v>9.19</v>
      </c>
      <c r="S68">
        <v>45.54</v>
      </c>
      <c r="T68">
        <v>30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42.9</v>
      </c>
      <c r="J69">
        <f>BYPL_EOD!AE69+BYPL_EOD!AF69</f>
        <v>24.37</v>
      </c>
      <c r="K69">
        <f>MES_EOD!AE69+MES_EOD!AF69</f>
        <v>9.19</v>
      </c>
      <c r="L69">
        <f>NDMC_EOD!AE69+NDMC_EOD!AF69</f>
        <v>45.54</v>
      </c>
      <c r="M69">
        <f>TPDDL_EOD!AE69+TPDDL_EOD!AF69</f>
        <v>30</v>
      </c>
      <c r="N69">
        <f t="shared" si="6"/>
        <v>152</v>
      </c>
      <c r="O69" s="112">
        <f t="shared" si="7"/>
        <v>0</v>
      </c>
      <c r="P69">
        <v>42.9</v>
      </c>
      <c r="Q69">
        <v>24.37</v>
      </c>
      <c r="R69">
        <v>9.19</v>
      </c>
      <c r="S69">
        <v>45.54</v>
      </c>
      <c r="T69">
        <v>30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42.9</v>
      </c>
      <c r="J70">
        <f>BYPL_EOD!AE70+BYPL_EOD!AF70</f>
        <v>24.37</v>
      </c>
      <c r="K70">
        <f>MES_EOD!AE70+MES_EOD!AF70</f>
        <v>9.19</v>
      </c>
      <c r="L70">
        <f>NDMC_EOD!AE70+NDMC_EOD!AF70</f>
        <v>45.54</v>
      </c>
      <c r="M70">
        <f>TPDDL_EOD!AE70+TPDDL_EOD!AF70</f>
        <v>30</v>
      </c>
      <c r="N70">
        <f t="shared" si="6"/>
        <v>152</v>
      </c>
      <c r="O70" s="112">
        <f t="shared" si="7"/>
        <v>0</v>
      </c>
      <c r="P70">
        <v>42.9</v>
      </c>
      <c r="Q70">
        <v>24.37</v>
      </c>
      <c r="R70">
        <v>9.19</v>
      </c>
      <c r="S70">
        <v>45.54</v>
      </c>
      <c r="T70">
        <v>30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42.18</v>
      </c>
      <c r="J71">
        <f>BYPL_EOD!AE71+BYPL_EOD!AF71</f>
        <v>24</v>
      </c>
      <c r="K71">
        <f>MES_EOD!AE71+MES_EOD!AF71</f>
        <v>9.0399999999999991</v>
      </c>
      <c r="L71">
        <f>NDMC_EOD!AE71+NDMC_EOD!AF71</f>
        <v>44.78</v>
      </c>
      <c r="M71">
        <f>TPDDL_EOD!AE71+TPDDL_EOD!AF71</f>
        <v>30</v>
      </c>
      <c r="N71">
        <f t="shared" si="6"/>
        <v>150</v>
      </c>
      <c r="O71" s="112">
        <f t="shared" si="7"/>
        <v>0</v>
      </c>
      <c r="P71">
        <v>42.18</v>
      </c>
      <c r="Q71">
        <v>24</v>
      </c>
      <c r="R71">
        <v>9.0399999999999991</v>
      </c>
      <c r="S71">
        <v>44.78</v>
      </c>
      <c r="T71">
        <v>30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42.18</v>
      </c>
      <c r="J72">
        <f>BYPL_EOD!AE72+BYPL_EOD!AF72</f>
        <v>24</v>
      </c>
      <c r="K72">
        <f>MES_EOD!AE72+MES_EOD!AF72</f>
        <v>9.0399999999999991</v>
      </c>
      <c r="L72">
        <f>NDMC_EOD!AE72+NDMC_EOD!AF72</f>
        <v>44.78</v>
      </c>
      <c r="M72">
        <f>TPDDL_EOD!AE72+TPDDL_EOD!AF72</f>
        <v>30</v>
      </c>
      <c r="N72">
        <f t="shared" si="6"/>
        <v>150</v>
      </c>
      <c r="O72" s="112">
        <f t="shared" si="7"/>
        <v>0</v>
      </c>
      <c r="P72">
        <v>42.18</v>
      </c>
      <c r="Q72">
        <v>24</v>
      </c>
      <c r="R72">
        <v>9.0399999999999991</v>
      </c>
      <c r="S72">
        <v>44.78</v>
      </c>
      <c r="T72">
        <v>30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42.18</v>
      </c>
      <c r="J73">
        <f>BYPL_EOD!AE73+BYPL_EOD!AF73</f>
        <v>24</v>
      </c>
      <c r="K73">
        <f>MES_EOD!AE73+MES_EOD!AF73</f>
        <v>9.0399999999999991</v>
      </c>
      <c r="L73">
        <f>NDMC_EOD!AE73+NDMC_EOD!AF73</f>
        <v>44.78</v>
      </c>
      <c r="M73">
        <f>TPDDL_EOD!AE73+TPDDL_EOD!AF73</f>
        <v>30</v>
      </c>
      <c r="N73">
        <f t="shared" si="6"/>
        <v>150</v>
      </c>
      <c r="O73" s="112">
        <f t="shared" si="7"/>
        <v>0</v>
      </c>
      <c r="P73">
        <v>42.18</v>
      </c>
      <c r="Q73">
        <v>24</v>
      </c>
      <c r="R73">
        <v>9.0399999999999991</v>
      </c>
      <c r="S73">
        <v>44.78</v>
      </c>
      <c r="T73">
        <v>30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42.18</v>
      </c>
      <c r="J74">
        <f>BYPL_EOD!AE74+BYPL_EOD!AF74</f>
        <v>24</v>
      </c>
      <c r="K74">
        <f>MES_EOD!AE74+MES_EOD!AF74</f>
        <v>9.0399999999999991</v>
      </c>
      <c r="L74">
        <f>NDMC_EOD!AE74+NDMC_EOD!AF74</f>
        <v>44.78</v>
      </c>
      <c r="M74">
        <f>TPDDL_EOD!AE74+TPDDL_EOD!AF74</f>
        <v>30</v>
      </c>
      <c r="N74">
        <f t="shared" si="6"/>
        <v>150</v>
      </c>
      <c r="O74" s="112">
        <f t="shared" si="7"/>
        <v>0</v>
      </c>
      <c r="P74">
        <v>42.18</v>
      </c>
      <c r="Q74">
        <v>24</v>
      </c>
      <c r="R74">
        <v>9.0399999999999991</v>
      </c>
      <c r="S74">
        <v>44.78</v>
      </c>
      <c r="T74">
        <v>30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42.18</v>
      </c>
      <c r="J75">
        <f>BYPL_EOD!AE75+BYPL_EOD!AF75</f>
        <v>24</v>
      </c>
      <c r="K75">
        <f>MES_EOD!AE75+MES_EOD!AF75</f>
        <v>9.0399999999999991</v>
      </c>
      <c r="L75">
        <f>NDMC_EOD!AE75+NDMC_EOD!AF75</f>
        <v>44.78</v>
      </c>
      <c r="M75">
        <f>TPDDL_EOD!AE75+TPDDL_EOD!AF75</f>
        <v>30</v>
      </c>
      <c r="N75">
        <f t="shared" si="6"/>
        <v>150</v>
      </c>
      <c r="O75" s="112">
        <f t="shared" si="7"/>
        <v>0</v>
      </c>
      <c r="P75">
        <v>42.18</v>
      </c>
      <c r="Q75">
        <v>24</v>
      </c>
      <c r="R75">
        <v>9.0399999999999991</v>
      </c>
      <c r="S75">
        <v>44.78</v>
      </c>
      <c r="T75">
        <v>30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42.18</v>
      </c>
      <c r="J76">
        <f>BYPL_EOD!AE76+BYPL_EOD!AF76</f>
        <v>24</v>
      </c>
      <c r="K76">
        <f>MES_EOD!AE76+MES_EOD!AF76</f>
        <v>9.0399999999999991</v>
      </c>
      <c r="L76">
        <f>NDMC_EOD!AE76+NDMC_EOD!AF76</f>
        <v>44.78</v>
      </c>
      <c r="M76">
        <f>TPDDL_EOD!AE76+TPDDL_EOD!AF76</f>
        <v>30</v>
      </c>
      <c r="N76">
        <f t="shared" si="6"/>
        <v>150</v>
      </c>
      <c r="O76" s="112">
        <f t="shared" si="7"/>
        <v>0</v>
      </c>
      <c r="P76">
        <v>42.18</v>
      </c>
      <c r="Q76">
        <v>24</v>
      </c>
      <c r="R76">
        <v>9.0399999999999991</v>
      </c>
      <c r="S76">
        <v>44.78</v>
      </c>
      <c r="T76">
        <v>30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42.18</v>
      </c>
      <c r="J77">
        <f>BYPL_EOD!AE77+BYPL_EOD!AF77</f>
        <v>24</v>
      </c>
      <c r="K77">
        <f>MES_EOD!AE77+MES_EOD!AF77</f>
        <v>9.0399999999999991</v>
      </c>
      <c r="L77">
        <f>NDMC_EOD!AE77+NDMC_EOD!AF77</f>
        <v>44.78</v>
      </c>
      <c r="M77">
        <f>TPDDL_EOD!AE77+TPDDL_EOD!AF77</f>
        <v>30</v>
      </c>
      <c r="N77">
        <f t="shared" si="6"/>
        <v>150</v>
      </c>
      <c r="O77" s="112">
        <f t="shared" si="7"/>
        <v>0</v>
      </c>
      <c r="P77">
        <v>42.18</v>
      </c>
      <c r="Q77">
        <v>24</v>
      </c>
      <c r="R77">
        <v>9.0399999999999991</v>
      </c>
      <c r="S77">
        <v>44.78</v>
      </c>
      <c r="T77">
        <v>30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42.18</v>
      </c>
      <c r="J78">
        <f>BYPL_EOD!AE78+BYPL_EOD!AF78</f>
        <v>24</v>
      </c>
      <c r="K78">
        <f>MES_EOD!AE78+MES_EOD!AF78</f>
        <v>9.0399999999999991</v>
      </c>
      <c r="L78">
        <f>NDMC_EOD!AE78+NDMC_EOD!AF78</f>
        <v>44.78</v>
      </c>
      <c r="M78">
        <f>TPDDL_EOD!AE78+TPDDL_EOD!AF78</f>
        <v>30</v>
      </c>
      <c r="N78">
        <f t="shared" si="6"/>
        <v>150</v>
      </c>
      <c r="O78" s="112">
        <f t="shared" si="7"/>
        <v>0</v>
      </c>
      <c r="P78">
        <v>42.18</v>
      </c>
      <c r="Q78">
        <v>24</v>
      </c>
      <c r="R78">
        <v>9.0399999999999991</v>
      </c>
      <c r="S78">
        <v>44.78</v>
      </c>
      <c r="T78">
        <v>30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42.18</v>
      </c>
      <c r="J79">
        <f>BYPL_EOD!AE79+BYPL_EOD!AF79</f>
        <v>24</v>
      </c>
      <c r="K79">
        <f>MES_EOD!AE79+MES_EOD!AF79</f>
        <v>9.0399999999999991</v>
      </c>
      <c r="L79">
        <f>NDMC_EOD!AE79+NDMC_EOD!AF79</f>
        <v>44.78</v>
      </c>
      <c r="M79">
        <f>TPDDL_EOD!AE79+TPDDL_EOD!AF79</f>
        <v>30</v>
      </c>
      <c r="N79">
        <f t="shared" si="6"/>
        <v>150</v>
      </c>
      <c r="O79" s="112">
        <f t="shared" si="7"/>
        <v>0</v>
      </c>
      <c r="P79">
        <v>42.18</v>
      </c>
      <c r="Q79">
        <v>24</v>
      </c>
      <c r="R79">
        <v>9.0399999999999991</v>
      </c>
      <c r="S79">
        <v>44.78</v>
      </c>
      <c r="T79">
        <v>30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42.18</v>
      </c>
      <c r="J80">
        <f>BYPL_EOD!AE80+BYPL_EOD!AF80</f>
        <v>24</v>
      </c>
      <c r="K80">
        <f>MES_EOD!AE80+MES_EOD!AF80</f>
        <v>9.0399999999999991</v>
      </c>
      <c r="L80">
        <f>NDMC_EOD!AE80+NDMC_EOD!AF80</f>
        <v>44.78</v>
      </c>
      <c r="M80">
        <f>TPDDL_EOD!AE80+TPDDL_EOD!AF80</f>
        <v>30</v>
      </c>
      <c r="N80">
        <f t="shared" si="6"/>
        <v>150</v>
      </c>
      <c r="O80" s="112">
        <f t="shared" si="7"/>
        <v>0</v>
      </c>
      <c r="P80">
        <v>42.18</v>
      </c>
      <c r="Q80">
        <v>24</v>
      </c>
      <c r="R80">
        <v>9.0399999999999991</v>
      </c>
      <c r="S80">
        <v>44.78</v>
      </c>
      <c r="T80">
        <v>30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42.18</v>
      </c>
      <c r="J81">
        <f>BYPL_EOD!AE81+BYPL_EOD!AF81</f>
        <v>24</v>
      </c>
      <c r="K81">
        <f>MES_EOD!AE81+MES_EOD!AF81</f>
        <v>9.0399999999999991</v>
      </c>
      <c r="L81">
        <f>NDMC_EOD!AE81+NDMC_EOD!AF81</f>
        <v>44.78</v>
      </c>
      <c r="M81">
        <f>TPDDL_EOD!AE81+TPDDL_EOD!AF81</f>
        <v>30</v>
      </c>
      <c r="N81">
        <f t="shared" si="6"/>
        <v>150</v>
      </c>
      <c r="O81" s="112">
        <f t="shared" si="7"/>
        <v>0</v>
      </c>
      <c r="P81">
        <v>42.18</v>
      </c>
      <c r="Q81">
        <v>24</v>
      </c>
      <c r="R81">
        <v>9.0399999999999991</v>
      </c>
      <c r="S81">
        <v>44.78</v>
      </c>
      <c r="T81">
        <v>30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42.18</v>
      </c>
      <c r="J82">
        <f>BYPL_EOD!AE82+BYPL_EOD!AF82</f>
        <v>24</v>
      </c>
      <c r="K82">
        <f>MES_EOD!AE82+MES_EOD!AF82</f>
        <v>9.0399999999999991</v>
      </c>
      <c r="L82">
        <f>NDMC_EOD!AE82+NDMC_EOD!AF82</f>
        <v>44.78</v>
      </c>
      <c r="M82">
        <f>TPDDL_EOD!AE82+TPDDL_EOD!AF82</f>
        <v>30</v>
      </c>
      <c r="N82">
        <f t="shared" si="6"/>
        <v>150</v>
      </c>
      <c r="O82" s="112">
        <f t="shared" si="7"/>
        <v>0</v>
      </c>
      <c r="P82">
        <v>42.18</v>
      </c>
      <c r="Q82">
        <v>24</v>
      </c>
      <c r="R82">
        <v>9.0399999999999991</v>
      </c>
      <c r="S82">
        <v>44.78</v>
      </c>
      <c r="T82">
        <v>30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42.18</v>
      </c>
      <c r="J83">
        <f>BYPL_EOD!AE83+BYPL_EOD!AF83</f>
        <v>24</v>
      </c>
      <c r="K83">
        <f>MES_EOD!AE83+MES_EOD!AF83</f>
        <v>9.0399999999999991</v>
      </c>
      <c r="L83">
        <f>NDMC_EOD!AE83+NDMC_EOD!AF83</f>
        <v>44.78</v>
      </c>
      <c r="M83">
        <f>TPDDL_EOD!AE83+TPDDL_EOD!AF83</f>
        <v>30</v>
      </c>
      <c r="N83">
        <f t="shared" si="6"/>
        <v>150</v>
      </c>
      <c r="O83" s="112">
        <f t="shared" si="7"/>
        <v>0</v>
      </c>
      <c r="P83">
        <v>42.18</v>
      </c>
      <c r="Q83">
        <v>24</v>
      </c>
      <c r="R83">
        <v>9.0399999999999991</v>
      </c>
      <c r="S83">
        <v>44.78</v>
      </c>
      <c r="T83">
        <v>30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42.18</v>
      </c>
      <c r="J84">
        <f>BYPL_EOD!AE84+BYPL_EOD!AF84</f>
        <v>24</v>
      </c>
      <c r="K84">
        <f>MES_EOD!AE84+MES_EOD!AF84</f>
        <v>9.0399999999999991</v>
      </c>
      <c r="L84">
        <f>NDMC_EOD!AE84+NDMC_EOD!AF84</f>
        <v>44.78</v>
      </c>
      <c r="M84">
        <f>TPDDL_EOD!AE84+TPDDL_EOD!AF84</f>
        <v>30</v>
      </c>
      <c r="N84">
        <f t="shared" si="6"/>
        <v>150</v>
      </c>
      <c r="O84" s="112">
        <f t="shared" si="7"/>
        <v>0</v>
      </c>
      <c r="P84">
        <v>42.18</v>
      </c>
      <c r="Q84">
        <v>24</v>
      </c>
      <c r="R84">
        <v>9.0399999999999991</v>
      </c>
      <c r="S84">
        <v>44.78</v>
      </c>
      <c r="T84">
        <v>30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42.18</v>
      </c>
      <c r="J85">
        <f>BYPL_EOD!AE85+BYPL_EOD!AF85</f>
        <v>24</v>
      </c>
      <c r="K85">
        <f>MES_EOD!AE85+MES_EOD!AF85</f>
        <v>9.0399999999999991</v>
      </c>
      <c r="L85">
        <f>NDMC_EOD!AE85+NDMC_EOD!AF85</f>
        <v>44.78</v>
      </c>
      <c r="M85">
        <f>TPDDL_EOD!AE85+TPDDL_EOD!AF85</f>
        <v>30</v>
      </c>
      <c r="N85">
        <f t="shared" si="6"/>
        <v>150</v>
      </c>
      <c r="O85" s="112">
        <f t="shared" si="7"/>
        <v>0</v>
      </c>
      <c r="P85">
        <v>42.18</v>
      </c>
      <c r="Q85">
        <v>24</v>
      </c>
      <c r="R85">
        <v>9.0399999999999991</v>
      </c>
      <c r="S85">
        <v>44.78</v>
      </c>
      <c r="T85">
        <v>30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42.18</v>
      </c>
      <c r="J86">
        <f>BYPL_EOD!AE86+BYPL_EOD!AF86</f>
        <v>24</v>
      </c>
      <c r="K86">
        <f>MES_EOD!AE86+MES_EOD!AF86</f>
        <v>9.0399999999999991</v>
      </c>
      <c r="L86">
        <f>NDMC_EOD!AE86+NDMC_EOD!AF86</f>
        <v>44.78</v>
      </c>
      <c r="M86">
        <f>TPDDL_EOD!AE86+TPDDL_EOD!AF86</f>
        <v>30</v>
      </c>
      <c r="N86">
        <f t="shared" si="6"/>
        <v>150</v>
      </c>
      <c r="O86" s="112">
        <f t="shared" si="7"/>
        <v>0</v>
      </c>
      <c r="P86">
        <v>42.18</v>
      </c>
      <c r="Q86">
        <v>24</v>
      </c>
      <c r="R86">
        <v>9.0399999999999991</v>
      </c>
      <c r="S86">
        <v>44.78</v>
      </c>
      <c r="T86">
        <v>30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42.18</v>
      </c>
      <c r="J87">
        <f>BYPL_EOD!AE87+BYPL_EOD!AF87</f>
        <v>24</v>
      </c>
      <c r="K87">
        <f>MES_EOD!AE87+MES_EOD!AF87</f>
        <v>9.0399999999999991</v>
      </c>
      <c r="L87">
        <f>NDMC_EOD!AE87+NDMC_EOD!AF87</f>
        <v>44.78</v>
      </c>
      <c r="M87">
        <f>TPDDL_EOD!AE87+TPDDL_EOD!AF87</f>
        <v>30</v>
      </c>
      <c r="N87">
        <f t="shared" si="6"/>
        <v>150</v>
      </c>
      <c r="O87" s="112">
        <f t="shared" si="7"/>
        <v>0</v>
      </c>
      <c r="P87">
        <v>42.18</v>
      </c>
      <c r="Q87">
        <v>24</v>
      </c>
      <c r="R87">
        <v>9.0399999999999991</v>
      </c>
      <c r="S87">
        <v>44.78</v>
      </c>
      <c r="T87">
        <v>30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42.18</v>
      </c>
      <c r="J88">
        <f>BYPL_EOD!AE88+BYPL_EOD!AF88</f>
        <v>24</v>
      </c>
      <c r="K88">
        <f>MES_EOD!AE88+MES_EOD!AF88</f>
        <v>9.0399999999999991</v>
      </c>
      <c r="L88">
        <f>NDMC_EOD!AE88+NDMC_EOD!AF88</f>
        <v>44.78</v>
      </c>
      <c r="M88">
        <f>TPDDL_EOD!AE88+TPDDL_EOD!AF88</f>
        <v>30</v>
      </c>
      <c r="N88">
        <f t="shared" si="6"/>
        <v>150</v>
      </c>
      <c r="O88" s="112">
        <f t="shared" si="7"/>
        <v>0</v>
      </c>
      <c r="P88">
        <v>42.18</v>
      </c>
      <c r="Q88">
        <v>24</v>
      </c>
      <c r="R88">
        <v>9.0399999999999991</v>
      </c>
      <c r="S88">
        <v>44.78</v>
      </c>
      <c r="T88">
        <v>30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42.18</v>
      </c>
      <c r="J89">
        <f>BYPL_EOD!AE89+BYPL_EOD!AF89</f>
        <v>24</v>
      </c>
      <c r="K89">
        <f>MES_EOD!AE89+MES_EOD!AF89</f>
        <v>9.0399999999999991</v>
      </c>
      <c r="L89">
        <f>NDMC_EOD!AE89+NDMC_EOD!AF89</f>
        <v>44.78</v>
      </c>
      <c r="M89">
        <f>TPDDL_EOD!AE89+TPDDL_EOD!AF89</f>
        <v>30</v>
      </c>
      <c r="N89">
        <f t="shared" si="6"/>
        <v>150</v>
      </c>
      <c r="O89" s="112">
        <f t="shared" si="7"/>
        <v>0</v>
      </c>
      <c r="P89">
        <v>42.18</v>
      </c>
      <c r="Q89">
        <v>24</v>
      </c>
      <c r="R89">
        <v>9.0399999999999991</v>
      </c>
      <c r="S89">
        <v>44.78</v>
      </c>
      <c r="T89">
        <v>30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42.18</v>
      </c>
      <c r="J90">
        <f>BYPL_EOD!AE90+BYPL_EOD!AF90</f>
        <v>24</v>
      </c>
      <c r="K90">
        <f>MES_EOD!AE90+MES_EOD!AF90</f>
        <v>9.0399999999999991</v>
      </c>
      <c r="L90">
        <f>NDMC_EOD!AE90+NDMC_EOD!AF90</f>
        <v>44.78</v>
      </c>
      <c r="M90">
        <f>TPDDL_EOD!AE90+TPDDL_EOD!AF90</f>
        <v>30</v>
      </c>
      <c r="N90">
        <f t="shared" si="6"/>
        <v>150</v>
      </c>
      <c r="O90" s="112">
        <f t="shared" si="7"/>
        <v>0</v>
      </c>
      <c r="P90">
        <v>42.18</v>
      </c>
      <c r="Q90">
        <v>24</v>
      </c>
      <c r="R90">
        <v>9.0399999999999991</v>
      </c>
      <c r="S90">
        <v>44.78</v>
      </c>
      <c r="T90">
        <v>30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42.18</v>
      </c>
      <c r="J91">
        <f>BYPL_EOD!AE91+BYPL_EOD!AF91</f>
        <v>24</v>
      </c>
      <c r="K91">
        <f>MES_EOD!AE91+MES_EOD!AF91</f>
        <v>9.0399999999999991</v>
      </c>
      <c r="L91">
        <f>NDMC_EOD!AE91+NDMC_EOD!AF91</f>
        <v>44.78</v>
      </c>
      <c r="M91">
        <f>TPDDL_EOD!AE91+TPDDL_EOD!AF91</f>
        <v>30</v>
      </c>
      <c r="N91">
        <f t="shared" si="6"/>
        <v>150</v>
      </c>
      <c r="O91" s="112">
        <f t="shared" si="7"/>
        <v>0</v>
      </c>
      <c r="P91">
        <v>42.18</v>
      </c>
      <c r="Q91">
        <v>24</v>
      </c>
      <c r="R91">
        <v>9.0399999999999991</v>
      </c>
      <c r="S91">
        <v>44.78</v>
      </c>
      <c r="T91">
        <v>30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42.18</v>
      </c>
      <c r="J92">
        <f>BYPL_EOD!AE92+BYPL_EOD!AF92</f>
        <v>24</v>
      </c>
      <c r="K92">
        <f>MES_EOD!AE92+MES_EOD!AF92</f>
        <v>9.0399999999999991</v>
      </c>
      <c r="L92">
        <f>NDMC_EOD!AE92+NDMC_EOD!AF92</f>
        <v>44.78</v>
      </c>
      <c r="M92">
        <f>TPDDL_EOD!AE92+TPDDL_EOD!AF92</f>
        <v>30</v>
      </c>
      <c r="N92">
        <f t="shared" si="6"/>
        <v>150</v>
      </c>
      <c r="O92" s="112">
        <f t="shared" si="7"/>
        <v>0</v>
      </c>
      <c r="P92">
        <v>42.18</v>
      </c>
      <c r="Q92">
        <v>24</v>
      </c>
      <c r="R92">
        <v>9.0399999999999991</v>
      </c>
      <c r="S92">
        <v>44.78</v>
      </c>
      <c r="T92">
        <v>30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42.18</v>
      </c>
      <c r="J93">
        <f>BYPL_EOD!AE93+BYPL_EOD!AF93</f>
        <v>24</v>
      </c>
      <c r="K93">
        <f>MES_EOD!AE93+MES_EOD!AF93</f>
        <v>9.0399999999999991</v>
      </c>
      <c r="L93">
        <f>NDMC_EOD!AE93+NDMC_EOD!AF93</f>
        <v>44.78</v>
      </c>
      <c r="M93">
        <f>TPDDL_EOD!AE93+TPDDL_EOD!AF93</f>
        <v>30</v>
      </c>
      <c r="N93">
        <f t="shared" si="6"/>
        <v>150</v>
      </c>
      <c r="O93" s="112">
        <f t="shared" si="7"/>
        <v>0</v>
      </c>
      <c r="P93">
        <v>42.18</v>
      </c>
      <c r="Q93">
        <v>24</v>
      </c>
      <c r="R93">
        <v>9.0399999999999991</v>
      </c>
      <c r="S93">
        <v>44.78</v>
      </c>
      <c r="T93">
        <v>30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42.18</v>
      </c>
      <c r="J94">
        <f>BYPL_EOD!AE94+BYPL_EOD!AF94</f>
        <v>24</v>
      </c>
      <c r="K94">
        <f>MES_EOD!AE94+MES_EOD!AF94</f>
        <v>9.0399999999999991</v>
      </c>
      <c r="L94">
        <f>NDMC_EOD!AE94+NDMC_EOD!AF94</f>
        <v>44.78</v>
      </c>
      <c r="M94">
        <f>TPDDL_EOD!AE94+TPDDL_EOD!AF94</f>
        <v>30</v>
      </c>
      <c r="N94">
        <f t="shared" si="6"/>
        <v>150</v>
      </c>
      <c r="O94" s="112">
        <f t="shared" si="7"/>
        <v>0</v>
      </c>
      <c r="P94">
        <v>42.18</v>
      </c>
      <c r="Q94">
        <v>24</v>
      </c>
      <c r="R94">
        <v>9.0399999999999991</v>
      </c>
      <c r="S94">
        <v>44.78</v>
      </c>
      <c r="T94">
        <v>30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42.18</v>
      </c>
      <c r="J95">
        <f>BYPL_EOD!AE95+BYPL_EOD!AF95</f>
        <v>24</v>
      </c>
      <c r="K95">
        <f>MES_EOD!AE95+MES_EOD!AF95</f>
        <v>9.0399999999999991</v>
      </c>
      <c r="L95">
        <f>NDMC_EOD!AE95+NDMC_EOD!AF95</f>
        <v>44.78</v>
      </c>
      <c r="M95">
        <f>TPDDL_EOD!AE95+TPDDL_EOD!AF95</f>
        <v>30</v>
      </c>
      <c r="N95">
        <f t="shared" si="6"/>
        <v>150</v>
      </c>
      <c r="O95" s="112">
        <f t="shared" si="7"/>
        <v>0</v>
      </c>
      <c r="P95">
        <v>42.18</v>
      </c>
      <c r="Q95">
        <v>24</v>
      </c>
      <c r="R95">
        <v>9.0399999999999991</v>
      </c>
      <c r="S95">
        <v>44.78</v>
      </c>
      <c r="T95">
        <v>30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42.18</v>
      </c>
      <c r="J96">
        <f>BYPL_EOD!AE96+BYPL_EOD!AF96</f>
        <v>24</v>
      </c>
      <c r="K96">
        <f>MES_EOD!AE96+MES_EOD!AF96</f>
        <v>9.0399999999999991</v>
      </c>
      <c r="L96">
        <f>NDMC_EOD!AE96+NDMC_EOD!AF96</f>
        <v>44.78</v>
      </c>
      <c r="M96">
        <f>TPDDL_EOD!AE96+TPDDL_EOD!AF96</f>
        <v>30</v>
      </c>
      <c r="N96">
        <f t="shared" si="6"/>
        <v>150</v>
      </c>
      <c r="O96" s="112">
        <f t="shared" si="7"/>
        <v>0</v>
      </c>
      <c r="P96">
        <v>42.18</v>
      </c>
      <c r="Q96">
        <v>24</v>
      </c>
      <c r="R96">
        <v>9.0399999999999991</v>
      </c>
      <c r="S96">
        <v>44.78</v>
      </c>
      <c r="T96">
        <v>30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42.18</v>
      </c>
      <c r="J97">
        <f>BYPL_EOD!AE97+BYPL_EOD!AF97</f>
        <v>24</v>
      </c>
      <c r="K97">
        <f>MES_EOD!AE97+MES_EOD!AF97</f>
        <v>9.0399999999999991</v>
      </c>
      <c r="L97">
        <f>NDMC_EOD!AE97+NDMC_EOD!AF97</f>
        <v>44.78</v>
      </c>
      <c r="M97">
        <f>TPDDL_EOD!AE97+TPDDL_EOD!AF97</f>
        <v>30</v>
      </c>
      <c r="N97">
        <f t="shared" si="6"/>
        <v>150</v>
      </c>
      <c r="O97" s="112">
        <f t="shared" si="7"/>
        <v>0</v>
      </c>
      <c r="P97">
        <v>42.18</v>
      </c>
      <c r="Q97">
        <v>24</v>
      </c>
      <c r="R97">
        <v>9.0399999999999991</v>
      </c>
      <c r="S97">
        <v>44.78</v>
      </c>
      <c r="T97">
        <v>30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42.18</v>
      </c>
      <c r="J98">
        <f>BYPL_EOD!AE98+BYPL_EOD!AF98</f>
        <v>24</v>
      </c>
      <c r="K98">
        <f>MES_EOD!AE98+MES_EOD!AF98</f>
        <v>9.0399999999999991</v>
      </c>
      <c r="L98">
        <f>NDMC_EOD!AE98+NDMC_EOD!AF98</f>
        <v>44.78</v>
      </c>
      <c r="M98">
        <f>TPDDL_EOD!AE98+TPDDL_EOD!AF98</f>
        <v>30</v>
      </c>
      <c r="N98">
        <f t="shared" si="6"/>
        <v>150</v>
      </c>
      <c r="O98" s="112">
        <f t="shared" si="7"/>
        <v>0</v>
      </c>
      <c r="P98">
        <v>42.18</v>
      </c>
      <c r="Q98">
        <v>24</v>
      </c>
      <c r="R98">
        <v>9.0399999999999991</v>
      </c>
      <c r="S98">
        <v>44.78</v>
      </c>
      <c r="T98">
        <v>30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3.6589999999999998</v>
      </c>
      <c r="E99" s="114">
        <f t="shared" si="12"/>
        <v>0</v>
      </c>
      <c r="F99" s="114">
        <f t="shared" si="12"/>
        <v>6.36</v>
      </c>
      <c r="G99" s="114">
        <f t="shared" si="12"/>
        <v>3.6589999999999998</v>
      </c>
      <c r="H99" s="114"/>
      <c r="I99" s="114">
        <f t="shared" si="12"/>
        <v>1.0333599999999996</v>
      </c>
      <c r="J99" s="114">
        <f t="shared" si="12"/>
        <v>0.58728999999999942</v>
      </c>
      <c r="K99" s="114">
        <f t="shared" si="12"/>
        <v>0.22140999999999997</v>
      </c>
      <c r="L99" s="114">
        <f t="shared" si="12"/>
        <v>1.0969900000000008</v>
      </c>
      <c r="M99" s="114">
        <f t="shared" si="12"/>
        <v>0.72</v>
      </c>
      <c r="N99" s="114">
        <f t="shared" si="12"/>
        <v>3.659050000000001</v>
      </c>
      <c r="O99" s="114">
        <f t="shared" si="12"/>
        <v>-4.9999999999954527E-5</v>
      </c>
      <c r="P99" s="114">
        <f t="shared" si="12"/>
        <v>1.0333458202696597</v>
      </c>
      <c r="Q99" s="114">
        <f t="shared" si="12"/>
        <v>0.58728194568092318</v>
      </c>
      <c r="R99" s="114">
        <f t="shared" si="12"/>
        <v>0.22140696148635566</v>
      </c>
      <c r="S99" s="114">
        <f t="shared" si="12"/>
        <v>1.0969749493581062</v>
      </c>
      <c r="T99" s="114">
        <f t="shared" si="12"/>
        <v>0.7199903232049546</v>
      </c>
      <c r="U99" s="114">
        <f t="shared" si="12"/>
        <v>3.6589999999999998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14.31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10.23</v>
      </c>
      <c r="N3">
        <f t="shared" ref="N3:N66" si="0">SUM(I3:M3)</f>
        <v>34.620000000000005</v>
      </c>
      <c r="O3" s="112">
        <f t="shared" ref="O3:O66" si="1">G3-N3</f>
        <v>-2.0000000000003126E-2</v>
      </c>
      <c r="P3">
        <v>14.301733102253031</v>
      </c>
      <c r="Q3">
        <v>7.9953783939919116</v>
      </c>
      <c r="R3">
        <v>0</v>
      </c>
      <c r="S3">
        <v>2.0787983824378973</v>
      </c>
      <c r="T3">
        <v>10.224090121317158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14.31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10.23</v>
      </c>
      <c r="N4">
        <f t="shared" si="0"/>
        <v>34.620000000000005</v>
      </c>
      <c r="O4" s="112">
        <f t="shared" si="1"/>
        <v>-2.0000000000003126E-2</v>
      </c>
      <c r="P4">
        <v>14.301733102253031</v>
      </c>
      <c r="Q4">
        <v>7.9953783939919116</v>
      </c>
      <c r="R4">
        <v>0</v>
      </c>
      <c r="S4">
        <v>2.0787983824378973</v>
      </c>
      <c r="T4">
        <v>10.224090121317158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2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2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2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2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14.82</v>
      </c>
      <c r="J9">
        <f>BYPL_EOD!AA9+BYPL_EOD!AB9</f>
        <v>8.1199999999999992</v>
      </c>
      <c r="K9">
        <f>MES_EOD!AA9+MES_EOD!AB9</f>
        <v>0</v>
      </c>
      <c r="L9">
        <f>NDMC_EOD!AA9+NDMC_EOD!AB9</f>
        <v>2.08</v>
      </c>
      <c r="M9">
        <f>TPDDL_EOD!AA9+TPDDL_EOD!AB9</f>
        <v>10.59</v>
      </c>
      <c r="N9">
        <f t="shared" si="0"/>
        <v>35.61</v>
      </c>
      <c r="O9" s="112">
        <f t="shared" si="1"/>
        <v>-9.9999999999980105E-3</v>
      </c>
      <c r="P9">
        <v>14.815838247683237</v>
      </c>
      <c r="Q9">
        <v>8.1177197416456046</v>
      </c>
      <c r="R9">
        <v>0</v>
      </c>
      <c r="S9">
        <v>2.0794158944116825</v>
      </c>
      <c r="T9">
        <v>10.587026116259478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14.82</v>
      </c>
      <c r="J10">
        <f>BYPL_EOD!AA10+BYPL_EOD!AB10</f>
        <v>8.1199999999999992</v>
      </c>
      <c r="K10">
        <f>MES_EOD!AA10+MES_EOD!AB10</f>
        <v>0</v>
      </c>
      <c r="L10">
        <f>NDMC_EOD!AA10+NDMC_EOD!AB10</f>
        <v>2.08</v>
      </c>
      <c r="M10">
        <f>TPDDL_EOD!AA10+TPDDL_EOD!AB10</f>
        <v>10.59</v>
      </c>
      <c r="N10">
        <f t="shared" si="0"/>
        <v>35.61</v>
      </c>
      <c r="O10" s="112">
        <f t="shared" si="1"/>
        <v>-9.9999999999980105E-3</v>
      </c>
      <c r="P10">
        <v>14.815838247683237</v>
      </c>
      <c r="Q10">
        <v>8.1177197416456046</v>
      </c>
      <c r="R10">
        <v>0</v>
      </c>
      <c r="S10">
        <v>2.0794158944116825</v>
      </c>
      <c r="T10">
        <v>10.587026116259478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14.82</v>
      </c>
      <c r="J11">
        <f>BYPL_EOD!AA11+BYPL_EOD!AB11</f>
        <v>8.1199999999999992</v>
      </c>
      <c r="K11">
        <f>MES_EOD!AA11+MES_EOD!AB11</f>
        <v>0</v>
      </c>
      <c r="L11">
        <f>NDMC_EOD!AA11+NDMC_EOD!AB11</f>
        <v>2.08</v>
      </c>
      <c r="M11">
        <f>TPDDL_EOD!AA11+TPDDL_EOD!AB11</f>
        <v>10.59</v>
      </c>
      <c r="N11">
        <f t="shared" si="0"/>
        <v>35.61</v>
      </c>
      <c r="O11" s="112">
        <f t="shared" si="1"/>
        <v>-9.9999999999980105E-3</v>
      </c>
      <c r="P11">
        <v>14.815838247683237</v>
      </c>
      <c r="Q11">
        <v>8.1177197416456046</v>
      </c>
      <c r="R11">
        <v>0</v>
      </c>
      <c r="S11">
        <v>2.0794158944116825</v>
      </c>
      <c r="T11">
        <v>10.587026116259478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14.82</v>
      </c>
      <c r="J12">
        <f>BYPL_EOD!AA12+BYPL_EOD!AB12</f>
        <v>8.1199999999999992</v>
      </c>
      <c r="K12">
        <f>MES_EOD!AA12+MES_EOD!AB12</f>
        <v>0</v>
      </c>
      <c r="L12">
        <f>NDMC_EOD!AA12+NDMC_EOD!AB12</f>
        <v>2.08</v>
      </c>
      <c r="M12">
        <f>TPDDL_EOD!AA12+TPDDL_EOD!AB12</f>
        <v>10.59</v>
      </c>
      <c r="N12">
        <f t="shared" si="0"/>
        <v>35.61</v>
      </c>
      <c r="O12" s="112">
        <f t="shared" si="1"/>
        <v>-9.9999999999980105E-3</v>
      </c>
      <c r="P12">
        <v>14.815838247683237</v>
      </c>
      <c r="Q12">
        <v>8.1177197416456046</v>
      </c>
      <c r="R12">
        <v>0</v>
      </c>
      <c r="S12">
        <v>2.0794158944116825</v>
      </c>
      <c r="T12">
        <v>10.587026116259478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14.82</v>
      </c>
      <c r="J13">
        <f>BYPL_EOD!AA13+BYPL_EOD!AB13</f>
        <v>8.1199999999999992</v>
      </c>
      <c r="K13">
        <f>MES_EOD!AA13+MES_EOD!AB13</f>
        <v>0</v>
      </c>
      <c r="L13">
        <f>NDMC_EOD!AA13+NDMC_EOD!AB13</f>
        <v>2.08</v>
      </c>
      <c r="M13">
        <f>TPDDL_EOD!AA13+TPDDL_EOD!AB13</f>
        <v>10.59</v>
      </c>
      <c r="N13">
        <f t="shared" si="0"/>
        <v>35.61</v>
      </c>
      <c r="O13" s="112">
        <f t="shared" si="1"/>
        <v>-9.9999999999980105E-3</v>
      </c>
      <c r="P13">
        <v>14.815838247683237</v>
      </c>
      <c r="Q13">
        <v>8.1177197416456046</v>
      </c>
      <c r="R13">
        <v>0</v>
      </c>
      <c r="S13">
        <v>2.0794158944116825</v>
      </c>
      <c r="T13">
        <v>10.587026116259478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14.82</v>
      </c>
      <c r="J14">
        <f>BYPL_EOD!AA14+BYPL_EOD!AB14</f>
        <v>8.1199999999999992</v>
      </c>
      <c r="K14">
        <f>MES_EOD!AA14+MES_EOD!AB14</f>
        <v>0</v>
      </c>
      <c r="L14">
        <f>NDMC_EOD!AA14+NDMC_EOD!AB14</f>
        <v>2.08</v>
      </c>
      <c r="M14">
        <f>TPDDL_EOD!AA14+TPDDL_EOD!AB14</f>
        <v>10.59</v>
      </c>
      <c r="N14">
        <f t="shared" si="0"/>
        <v>35.61</v>
      </c>
      <c r="O14" s="112">
        <f t="shared" si="1"/>
        <v>-9.9999999999980105E-3</v>
      </c>
      <c r="P14">
        <v>14.815838247683237</v>
      </c>
      <c r="Q14">
        <v>8.1177197416456046</v>
      </c>
      <c r="R14">
        <v>0</v>
      </c>
      <c r="S14">
        <v>2.0794158944116825</v>
      </c>
      <c r="T14">
        <v>10.587026116259478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14.82</v>
      </c>
      <c r="J15">
        <f>BYPL_EOD!AA15+BYPL_EOD!AB15</f>
        <v>8.1199999999999992</v>
      </c>
      <c r="K15">
        <f>MES_EOD!AA15+MES_EOD!AB15</f>
        <v>0</v>
      </c>
      <c r="L15">
        <f>NDMC_EOD!AA15+NDMC_EOD!AB15</f>
        <v>2.08</v>
      </c>
      <c r="M15">
        <f>TPDDL_EOD!AA15+TPDDL_EOD!AB15</f>
        <v>10.59</v>
      </c>
      <c r="N15">
        <f t="shared" si="0"/>
        <v>35.61</v>
      </c>
      <c r="O15" s="112">
        <f t="shared" si="1"/>
        <v>-9.9999999999980105E-3</v>
      </c>
      <c r="P15">
        <v>14.815838247683237</v>
      </c>
      <c r="Q15">
        <v>8.1177197416456046</v>
      </c>
      <c r="R15">
        <v>0</v>
      </c>
      <c r="S15">
        <v>2.0794158944116825</v>
      </c>
      <c r="T15">
        <v>10.587026116259478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14.82</v>
      </c>
      <c r="J16">
        <f>BYPL_EOD!AA16+BYPL_EOD!AB16</f>
        <v>8.1199999999999992</v>
      </c>
      <c r="K16">
        <f>MES_EOD!AA16+MES_EOD!AB16</f>
        <v>0</v>
      </c>
      <c r="L16">
        <f>NDMC_EOD!AA16+NDMC_EOD!AB16</f>
        <v>2.08</v>
      </c>
      <c r="M16">
        <f>TPDDL_EOD!AA16+TPDDL_EOD!AB16</f>
        <v>10.59</v>
      </c>
      <c r="N16">
        <f t="shared" si="0"/>
        <v>35.61</v>
      </c>
      <c r="O16" s="112">
        <f t="shared" si="1"/>
        <v>-9.9999999999980105E-3</v>
      </c>
      <c r="P16">
        <v>14.815838247683237</v>
      </c>
      <c r="Q16">
        <v>8.1177197416456046</v>
      </c>
      <c r="R16">
        <v>0</v>
      </c>
      <c r="S16">
        <v>2.0794158944116825</v>
      </c>
      <c r="T16">
        <v>10.587026116259478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14.82</v>
      </c>
      <c r="J17">
        <f>BYPL_EOD!AA17+BYPL_EOD!AB17</f>
        <v>8.1199999999999992</v>
      </c>
      <c r="K17">
        <f>MES_EOD!AA17+MES_EOD!AB17</f>
        <v>0</v>
      </c>
      <c r="L17">
        <f>NDMC_EOD!AA17+NDMC_EOD!AB17</f>
        <v>2.08</v>
      </c>
      <c r="M17">
        <f>TPDDL_EOD!AA17+TPDDL_EOD!AB17</f>
        <v>10.59</v>
      </c>
      <c r="N17">
        <f t="shared" si="0"/>
        <v>35.61</v>
      </c>
      <c r="O17" s="112">
        <f t="shared" si="1"/>
        <v>-9.9999999999980105E-3</v>
      </c>
      <c r="P17">
        <v>14.815838247683237</v>
      </c>
      <c r="Q17">
        <v>8.1177197416456046</v>
      </c>
      <c r="R17">
        <v>0</v>
      </c>
      <c r="S17">
        <v>2.0794158944116825</v>
      </c>
      <c r="T17">
        <v>10.587026116259478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14.82</v>
      </c>
      <c r="J18">
        <f>BYPL_EOD!AA18+BYPL_EOD!AB18</f>
        <v>8.1199999999999992</v>
      </c>
      <c r="K18">
        <f>MES_EOD!AA18+MES_EOD!AB18</f>
        <v>0</v>
      </c>
      <c r="L18">
        <f>NDMC_EOD!AA18+NDMC_EOD!AB18</f>
        <v>2.08</v>
      </c>
      <c r="M18">
        <f>TPDDL_EOD!AA18+TPDDL_EOD!AB18</f>
        <v>10.59</v>
      </c>
      <c r="N18">
        <f t="shared" si="0"/>
        <v>35.61</v>
      </c>
      <c r="O18" s="112">
        <f t="shared" si="1"/>
        <v>-9.9999999999980105E-3</v>
      </c>
      <c r="P18">
        <v>14.815838247683237</v>
      </c>
      <c r="Q18">
        <v>8.1177197416456046</v>
      </c>
      <c r="R18">
        <v>0</v>
      </c>
      <c r="S18">
        <v>2.0794158944116825</v>
      </c>
      <c r="T18">
        <v>10.587026116259478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14.82</v>
      </c>
      <c r="J19">
        <f>BYPL_EOD!AA19+BYPL_EOD!AB19</f>
        <v>8.1199999999999992</v>
      </c>
      <c r="K19">
        <f>MES_EOD!AA19+MES_EOD!AB19</f>
        <v>0</v>
      </c>
      <c r="L19">
        <f>NDMC_EOD!AA19+NDMC_EOD!AB19</f>
        <v>2.08</v>
      </c>
      <c r="M19">
        <f>TPDDL_EOD!AA19+TPDDL_EOD!AB19</f>
        <v>10.59</v>
      </c>
      <c r="N19">
        <f t="shared" si="0"/>
        <v>35.61</v>
      </c>
      <c r="O19" s="112">
        <f t="shared" si="1"/>
        <v>-9.9999999999980105E-3</v>
      </c>
      <c r="P19">
        <v>14.815838247683237</v>
      </c>
      <c r="Q19">
        <v>8.1177197416456046</v>
      </c>
      <c r="R19">
        <v>0</v>
      </c>
      <c r="S19">
        <v>2.0794158944116825</v>
      </c>
      <c r="T19">
        <v>10.587026116259478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14.82</v>
      </c>
      <c r="J20">
        <f>BYPL_EOD!AA20+BYPL_EOD!AB20</f>
        <v>8.1199999999999992</v>
      </c>
      <c r="K20">
        <f>MES_EOD!AA20+MES_EOD!AB20</f>
        <v>0</v>
      </c>
      <c r="L20">
        <f>NDMC_EOD!AA20+NDMC_EOD!AB20</f>
        <v>2.08</v>
      </c>
      <c r="M20">
        <f>TPDDL_EOD!AA20+TPDDL_EOD!AB20</f>
        <v>10.59</v>
      </c>
      <c r="N20">
        <f t="shared" si="0"/>
        <v>35.61</v>
      </c>
      <c r="O20" s="112">
        <f t="shared" si="1"/>
        <v>-9.9999999999980105E-3</v>
      </c>
      <c r="P20">
        <v>14.815838247683237</v>
      </c>
      <c r="Q20">
        <v>8.1177197416456046</v>
      </c>
      <c r="R20">
        <v>0</v>
      </c>
      <c r="S20">
        <v>2.0794158944116825</v>
      </c>
      <c r="T20">
        <v>10.587026116259478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2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2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2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2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2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2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2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2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2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2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2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2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2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2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2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2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2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2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34.6</v>
      </c>
      <c r="E39">
        <f>GT!N39</f>
        <v>0</v>
      </c>
      <c r="F39">
        <f t="shared" si="4"/>
        <v>72</v>
      </c>
      <c r="G39">
        <f t="shared" si="5"/>
        <v>34.6</v>
      </c>
      <c r="H39" s="112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2">
        <f t="shared" si="1"/>
        <v>-2.0000000000003126E-2</v>
      </c>
      <c r="P39">
        <v>14.301733102253031</v>
      </c>
      <c r="Q39">
        <v>7.9953783939919116</v>
      </c>
      <c r="R39">
        <v>0</v>
      </c>
      <c r="S39">
        <v>2.0787983824378973</v>
      </c>
      <c r="T39">
        <v>10.224090121317158</v>
      </c>
      <c r="U39" s="114">
        <f t="shared" si="2"/>
        <v>34.599999999999994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34.6</v>
      </c>
      <c r="E40">
        <f>GT!N40</f>
        <v>0</v>
      </c>
      <c r="F40">
        <f t="shared" si="4"/>
        <v>72</v>
      </c>
      <c r="G40">
        <f t="shared" si="5"/>
        <v>34.6</v>
      </c>
      <c r="H40" s="112"/>
      <c r="I40">
        <f>BRPL_EOD!AA40+BRPL_EOD!AB40</f>
        <v>14.31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10.23</v>
      </c>
      <c r="N40">
        <f t="shared" si="0"/>
        <v>34.620000000000005</v>
      </c>
      <c r="O40" s="112">
        <f t="shared" si="1"/>
        <v>-2.0000000000003126E-2</v>
      </c>
      <c r="P40">
        <v>14.301733102253031</v>
      </c>
      <c r="Q40">
        <v>7.9953783939919116</v>
      </c>
      <c r="R40">
        <v>0</v>
      </c>
      <c r="S40">
        <v>2.0787983824378973</v>
      </c>
      <c r="T40">
        <v>10.224090121317158</v>
      </c>
      <c r="U40" s="114">
        <f t="shared" si="2"/>
        <v>34.599999999999994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33.6</v>
      </c>
      <c r="E41">
        <f>GT!N41</f>
        <v>0</v>
      </c>
      <c r="F41">
        <f t="shared" si="4"/>
        <v>72</v>
      </c>
      <c r="G41">
        <f t="shared" si="5"/>
        <v>33.6</v>
      </c>
      <c r="H41" s="112"/>
      <c r="I41">
        <f>BRPL_EOD!AA41+BRPL_EOD!AB41</f>
        <v>13.56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33.64</v>
      </c>
      <c r="O41" s="112">
        <f t="shared" si="1"/>
        <v>-3.9999999999999147E-2</v>
      </c>
      <c r="P41">
        <v>13.543876337693224</v>
      </c>
      <c r="Q41">
        <v>7.9904875148632586</v>
      </c>
      <c r="R41">
        <v>0</v>
      </c>
      <c r="S41">
        <v>2.0775267538644471</v>
      </c>
      <c r="T41">
        <v>9.988109393579073</v>
      </c>
      <c r="U41" s="114">
        <f t="shared" si="2"/>
        <v>33.6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33.6</v>
      </c>
      <c r="E42">
        <f>GT!N42</f>
        <v>0</v>
      </c>
      <c r="F42">
        <f t="shared" si="4"/>
        <v>72</v>
      </c>
      <c r="G42">
        <f t="shared" si="5"/>
        <v>33.6</v>
      </c>
      <c r="H42" s="112"/>
      <c r="I42">
        <f>BRPL_EOD!AA42+BRPL_EOD!AB42</f>
        <v>13.56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33.64</v>
      </c>
      <c r="O42" s="112">
        <f t="shared" si="1"/>
        <v>-3.9999999999999147E-2</v>
      </c>
      <c r="P42">
        <v>13.543876337693224</v>
      </c>
      <c r="Q42">
        <v>7.9904875148632586</v>
      </c>
      <c r="R42">
        <v>0</v>
      </c>
      <c r="S42">
        <v>2.0775267538644471</v>
      </c>
      <c r="T42">
        <v>9.988109393579073</v>
      </c>
      <c r="U42" s="114">
        <f t="shared" si="2"/>
        <v>33.6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33.6</v>
      </c>
      <c r="E43">
        <f>GT!N43</f>
        <v>0</v>
      </c>
      <c r="F43">
        <f t="shared" si="4"/>
        <v>72</v>
      </c>
      <c r="G43">
        <f t="shared" si="5"/>
        <v>33.6</v>
      </c>
      <c r="H43" s="112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33.64</v>
      </c>
      <c r="O43" s="112">
        <f t="shared" si="1"/>
        <v>-3.9999999999999147E-2</v>
      </c>
      <c r="P43">
        <v>13.543876337693224</v>
      </c>
      <c r="Q43">
        <v>7.9904875148632586</v>
      </c>
      <c r="R43">
        <v>0</v>
      </c>
      <c r="S43">
        <v>2.0775267538644471</v>
      </c>
      <c r="T43">
        <v>9.988109393579073</v>
      </c>
      <c r="U43" s="114">
        <f t="shared" si="2"/>
        <v>33.6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33.6</v>
      </c>
      <c r="E44">
        <f>GT!N44</f>
        <v>0</v>
      </c>
      <c r="F44">
        <f t="shared" si="4"/>
        <v>72</v>
      </c>
      <c r="G44">
        <f t="shared" si="5"/>
        <v>33.6</v>
      </c>
      <c r="H44" s="112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33.64</v>
      </c>
      <c r="O44" s="112">
        <f t="shared" si="1"/>
        <v>-3.9999999999999147E-2</v>
      </c>
      <c r="P44">
        <v>13.543876337693224</v>
      </c>
      <c r="Q44">
        <v>7.9904875148632586</v>
      </c>
      <c r="R44">
        <v>0</v>
      </c>
      <c r="S44">
        <v>2.0775267538644471</v>
      </c>
      <c r="T44">
        <v>9.988109393579073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33.6</v>
      </c>
      <c r="E45">
        <f>GT!N45</f>
        <v>0</v>
      </c>
      <c r="F45">
        <f t="shared" si="4"/>
        <v>72</v>
      </c>
      <c r="G45">
        <f t="shared" si="5"/>
        <v>33.6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33.64</v>
      </c>
      <c r="O45" s="112">
        <f t="shared" si="1"/>
        <v>-3.9999999999999147E-2</v>
      </c>
      <c r="P45">
        <v>13.543876337693224</v>
      </c>
      <c r="Q45">
        <v>7.9904875148632586</v>
      </c>
      <c r="R45">
        <v>0</v>
      </c>
      <c r="S45">
        <v>2.0775267538644471</v>
      </c>
      <c r="T45">
        <v>9.988109393579073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33.6</v>
      </c>
      <c r="E46">
        <f>GT!N46</f>
        <v>0</v>
      </c>
      <c r="F46">
        <f t="shared" si="4"/>
        <v>72</v>
      </c>
      <c r="G46">
        <f t="shared" si="5"/>
        <v>33.6</v>
      </c>
      <c r="H46" s="112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33.64</v>
      </c>
      <c r="O46" s="112">
        <f t="shared" si="1"/>
        <v>-3.9999999999999147E-2</v>
      </c>
      <c r="P46">
        <v>13.543876337693224</v>
      </c>
      <c r="Q46">
        <v>7.9904875148632586</v>
      </c>
      <c r="R46">
        <v>0</v>
      </c>
      <c r="S46">
        <v>2.0775267538644471</v>
      </c>
      <c r="T46">
        <v>9.988109393579073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33.6</v>
      </c>
      <c r="E47">
        <f>GT!N47</f>
        <v>0</v>
      </c>
      <c r="F47">
        <f t="shared" si="4"/>
        <v>72</v>
      </c>
      <c r="G47">
        <f t="shared" si="5"/>
        <v>33.6</v>
      </c>
      <c r="H47" s="112"/>
      <c r="I47">
        <f>BRPL_EOD!AA47+BRPL_EOD!AB47</f>
        <v>13.56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33.64</v>
      </c>
      <c r="O47" s="112">
        <f t="shared" si="1"/>
        <v>-3.9999999999999147E-2</v>
      </c>
      <c r="P47">
        <v>13.543876337693224</v>
      </c>
      <c r="Q47">
        <v>7.9904875148632586</v>
      </c>
      <c r="R47">
        <v>0</v>
      </c>
      <c r="S47">
        <v>2.0775267538644471</v>
      </c>
      <c r="T47">
        <v>9.988109393579073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33.6</v>
      </c>
      <c r="E48">
        <f>GT!N48</f>
        <v>0</v>
      </c>
      <c r="F48">
        <f t="shared" si="4"/>
        <v>72</v>
      </c>
      <c r="G48">
        <f t="shared" si="5"/>
        <v>33.6</v>
      </c>
      <c r="H48" s="112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33.64</v>
      </c>
      <c r="O48" s="112">
        <f t="shared" si="1"/>
        <v>-3.9999999999999147E-2</v>
      </c>
      <c r="P48">
        <v>13.543876337693224</v>
      </c>
      <c r="Q48">
        <v>7.9904875148632586</v>
      </c>
      <c r="R48">
        <v>0</v>
      </c>
      <c r="S48">
        <v>2.0775267538644471</v>
      </c>
      <c r="T48">
        <v>9.988109393579073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33.6</v>
      </c>
      <c r="E49">
        <f>GT!N49</f>
        <v>0</v>
      </c>
      <c r="F49">
        <f t="shared" si="4"/>
        <v>72</v>
      </c>
      <c r="G49">
        <f t="shared" si="5"/>
        <v>33.6</v>
      </c>
      <c r="H49" s="112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33.64</v>
      </c>
      <c r="O49" s="112">
        <f t="shared" si="1"/>
        <v>-3.9999999999999147E-2</v>
      </c>
      <c r="P49">
        <v>13.543876337693224</v>
      </c>
      <c r="Q49">
        <v>7.9904875148632586</v>
      </c>
      <c r="R49">
        <v>0</v>
      </c>
      <c r="S49">
        <v>2.0775267538644471</v>
      </c>
      <c r="T49">
        <v>9.988109393579073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32.6</v>
      </c>
      <c r="E50">
        <f>GT!N50</f>
        <v>0</v>
      </c>
      <c r="F50">
        <f t="shared" si="4"/>
        <v>72</v>
      </c>
      <c r="G50">
        <f t="shared" si="5"/>
        <v>32.6</v>
      </c>
      <c r="H50" s="112"/>
      <c r="I50">
        <f>BRPL_EOD!AA50+BRPL_EOD!AB50</f>
        <v>12.58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32.659999999999997</v>
      </c>
      <c r="O50" s="112">
        <f t="shared" si="1"/>
        <v>-5.9999999999995168E-2</v>
      </c>
      <c r="P50">
        <v>12.556889161053277</v>
      </c>
      <c r="Q50">
        <v>7.9853031230863456</v>
      </c>
      <c r="R50">
        <v>0</v>
      </c>
      <c r="S50">
        <v>2.0761788120024498</v>
      </c>
      <c r="T50">
        <v>9.9816289038579313</v>
      </c>
      <c r="U50" s="114">
        <f t="shared" si="2"/>
        <v>32.600000000000009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32.6</v>
      </c>
      <c r="E51">
        <f>GT!N51</f>
        <v>0</v>
      </c>
      <c r="F51">
        <f t="shared" si="4"/>
        <v>72</v>
      </c>
      <c r="G51">
        <f t="shared" si="5"/>
        <v>32.6</v>
      </c>
      <c r="H51" s="112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32.659999999999997</v>
      </c>
      <c r="O51" s="112">
        <f t="shared" si="1"/>
        <v>-5.9999999999995168E-2</v>
      </c>
      <c r="P51">
        <v>12.556889161053277</v>
      </c>
      <c r="Q51">
        <v>7.9853031230863456</v>
      </c>
      <c r="R51">
        <v>0</v>
      </c>
      <c r="S51">
        <v>2.0761788120024498</v>
      </c>
      <c r="T51">
        <v>9.9816289038579313</v>
      </c>
      <c r="U51" s="114">
        <f t="shared" si="2"/>
        <v>32.600000000000009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32.6</v>
      </c>
      <c r="E52">
        <f>GT!N52</f>
        <v>0</v>
      </c>
      <c r="F52">
        <f t="shared" si="4"/>
        <v>72</v>
      </c>
      <c r="G52">
        <f t="shared" si="5"/>
        <v>32.6</v>
      </c>
      <c r="H52" s="112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32.659999999999997</v>
      </c>
      <c r="O52" s="112">
        <f t="shared" si="1"/>
        <v>-5.9999999999995168E-2</v>
      </c>
      <c r="P52">
        <v>12.556889161053277</v>
      </c>
      <c r="Q52">
        <v>7.9853031230863456</v>
      </c>
      <c r="R52">
        <v>0</v>
      </c>
      <c r="S52">
        <v>2.0761788120024498</v>
      </c>
      <c r="T52">
        <v>9.9816289038579313</v>
      </c>
      <c r="U52" s="114">
        <f t="shared" si="2"/>
        <v>32.600000000000009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32.6</v>
      </c>
      <c r="E53">
        <f>GT!N53</f>
        <v>0</v>
      </c>
      <c r="F53">
        <f t="shared" si="4"/>
        <v>72</v>
      </c>
      <c r="G53">
        <f t="shared" si="5"/>
        <v>32.6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32.659999999999997</v>
      </c>
      <c r="O53" s="112">
        <f t="shared" si="1"/>
        <v>-5.9999999999995168E-2</v>
      </c>
      <c r="P53">
        <v>12.556889161053277</v>
      </c>
      <c r="Q53">
        <v>7.9853031230863456</v>
      </c>
      <c r="R53">
        <v>0</v>
      </c>
      <c r="S53">
        <v>2.0761788120024498</v>
      </c>
      <c r="T53">
        <v>9.9816289038579313</v>
      </c>
      <c r="U53" s="114">
        <f t="shared" si="2"/>
        <v>32.600000000000009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32.6</v>
      </c>
      <c r="E54">
        <f>GT!N54</f>
        <v>0</v>
      </c>
      <c r="F54">
        <f t="shared" si="4"/>
        <v>72</v>
      </c>
      <c r="G54">
        <f t="shared" si="5"/>
        <v>32.6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32.659999999999997</v>
      </c>
      <c r="O54" s="112">
        <f t="shared" si="1"/>
        <v>-5.9999999999995168E-2</v>
      </c>
      <c r="P54">
        <v>12.556889161053277</v>
      </c>
      <c r="Q54">
        <v>7.9853031230863456</v>
      </c>
      <c r="R54">
        <v>0</v>
      </c>
      <c r="S54">
        <v>2.0761788120024498</v>
      </c>
      <c r="T54">
        <v>9.9816289038579313</v>
      </c>
      <c r="U54" s="114">
        <f t="shared" si="2"/>
        <v>32.600000000000009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32.6</v>
      </c>
      <c r="E55">
        <f>GT!N55</f>
        <v>0</v>
      </c>
      <c r="F55">
        <f t="shared" si="4"/>
        <v>72</v>
      </c>
      <c r="G55">
        <f t="shared" si="5"/>
        <v>32.6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32.659999999999997</v>
      </c>
      <c r="O55" s="112">
        <f t="shared" si="1"/>
        <v>-5.9999999999995168E-2</v>
      </c>
      <c r="P55">
        <v>12.556889161053277</v>
      </c>
      <c r="Q55">
        <v>7.9853031230863456</v>
      </c>
      <c r="R55">
        <v>0</v>
      </c>
      <c r="S55">
        <v>2.0761788120024498</v>
      </c>
      <c r="T55">
        <v>9.9816289038579313</v>
      </c>
      <c r="U55" s="114">
        <f t="shared" si="2"/>
        <v>32.600000000000009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32.6</v>
      </c>
      <c r="E56">
        <f>GT!N56</f>
        <v>0</v>
      </c>
      <c r="F56">
        <f t="shared" si="4"/>
        <v>72</v>
      </c>
      <c r="G56">
        <f t="shared" si="5"/>
        <v>32.6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32.659999999999997</v>
      </c>
      <c r="O56" s="112">
        <f t="shared" si="1"/>
        <v>-5.9999999999995168E-2</v>
      </c>
      <c r="P56">
        <v>12.556889161053277</v>
      </c>
      <c r="Q56">
        <v>7.9853031230863456</v>
      </c>
      <c r="R56">
        <v>0</v>
      </c>
      <c r="S56">
        <v>2.0761788120024498</v>
      </c>
      <c r="T56">
        <v>9.9816289038579313</v>
      </c>
      <c r="U56" s="114">
        <f t="shared" si="2"/>
        <v>32.600000000000009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32.6</v>
      </c>
      <c r="E57">
        <f>GT!N57</f>
        <v>0</v>
      </c>
      <c r="F57">
        <f t="shared" si="4"/>
        <v>72</v>
      </c>
      <c r="G57">
        <f t="shared" si="5"/>
        <v>32.6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32.659999999999997</v>
      </c>
      <c r="O57" s="112">
        <f t="shared" si="1"/>
        <v>-5.9999999999995168E-2</v>
      </c>
      <c r="P57">
        <v>12.556889161053277</v>
      </c>
      <c r="Q57">
        <v>7.9853031230863456</v>
      </c>
      <c r="R57">
        <v>0</v>
      </c>
      <c r="S57">
        <v>2.0761788120024498</v>
      </c>
      <c r="T57">
        <v>9.9816289038579313</v>
      </c>
      <c r="U57" s="114">
        <f t="shared" si="2"/>
        <v>32.600000000000009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32.6</v>
      </c>
      <c r="E58">
        <f>GT!N58</f>
        <v>0</v>
      </c>
      <c r="F58">
        <f t="shared" si="4"/>
        <v>72</v>
      </c>
      <c r="G58">
        <f t="shared" si="5"/>
        <v>32.6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32.659999999999997</v>
      </c>
      <c r="O58" s="112">
        <f t="shared" si="1"/>
        <v>-5.9999999999995168E-2</v>
      </c>
      <c r="P58">
        <v>12.556889161053277</v>
      </c>
      <c r="Q58">
        <v>7.9853031230863456</v>
      </c>
      <c r="R58">
        <v>0</v>
      </c>
      <c r="S58">
        <v>2.0761788120024498</v>
      </c>
      <c r="T58">
        <v>9.9816289038579313</v>
      </c>
      <c r="U58" s="114">
        <f t="shared" si="2"/>
        <v>32.600000000000009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32.6</v>
      </c>
      <c r="E59">
        <f>GT!N59</f>
        <v>0</v>
      </c>
      <c r="F59">
        <f t="shared" si="4"/>
        <v>72</v>
      </c>
      <c r="G59">
        <f t="shared" si="5"/>
        <v>32.6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32.659999999999997</v>
      </c>
      <c r="O59" s="112">
        <f t="shared" si="1"/>
        <v>-5.9999999999995168E-2</v>
      </c>
      <c r="P59">
        <v>12.556889161053277</v>
      </c>
      <c r="Q59">
        <v>7.9853031230863456</v>
      </c>
      <c r="R59">
        <v>0</v>
      </c>
      <c r="S59">
        <v>2.0761788120024498</v>
      </c>
      <c r="T59">
        <v>9.9816289038579313</v>
      </c>
      <c r="U59" s="114">
        <f t="shared" si="2"/>
        <v>32.600000000000009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32.6</v>
      </c>
      <c r="E60">
        <f>GT!N60</f>
        <v>0</v>
      </c>
      <c r="F60">
        <f t="shared" si="4"/>
        <v>72</v>
      </c>
      <c r="G60">
        <f t="shared" si="5"/>
        <v>32.6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32.659999999999997</v>
      </c>
      <c r="O60" s="112">
        <f t="shared" si="1"/>
        <v>-5.9999999999995168E-2</v>
      </c>
      <c r="P60">
        <v>12.556889161053277</v>
      </c>
      <c r="Q60">
        <v>7.9853031230863456</v>
      </c>
      <c r="R60">
        <v>0</v>
      </c>
      <c r="S60">
        <v>2.0761788120024498</v>
      </c>
      <c r="T60">
        <v>9.9816289038579313</v>
      </c>
      <c r="U60" s="114">
        <f t="shared" si="2"/>
        <v>32.600000000000009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31.6</v>
      </c>
      <c r="E61">
        <f>GT!N61</f>
        <v>0</v>
      </c>
      <c r="F61">
        <f t="shared" si="4"/>
        <v>72</v>
      </c>
      <c r="G61">
        <f t="shared" si="5"/>
        <v>31.6</v>
      </c>
      <c r="H61" s="112"/>
      <c r="I61">
        <f>BRPL_EOD!AA61+BRPL_EOD!AB61</f>
        <v>11.61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31.689999999999998</v>
      </c>
      <c r="O61" s="112">
        <f t="shared" si="1"/>
        <v>-8.9999999999996305E-2</v>
      </c>
      <c r="P61">
        <v>11.577027453455349</v>
      </c>
      <c r="Q61">
        <v>7.9772798990217746</v>
      </c>
      <c r="R61">
        <v>0</v>
      </c>
      <c r="S61">
        <v>2.0740927737456616</v>
      </c>
      <c r="T61">
        <v>9.9715998737772171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31.6</v>
      </c>
      <c r="E62">
        <f>GT!N62</f>
        <v>0</v>
      </c>
      <c r="F62">
        <f t="shared" si="4"/>
        <v>72</v>
      </c>
      <c r="G62">
        <f t="shared" si="5"/>
        <v>31.6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31.689999999999998</v>
      </c>
      <c r="O62" s="112">
        <f t="shared" si="1"/>
        <v>-8.9999999999996305E-2</v>
      </c>
      <c r="P62">
        <v>11.577027453455349</v>
      </c>
      <c r="Q62">
        <v>7.9772798990217746</v>
      </c>
      <c r="R62">
        <v>0</v>
      </c>
      <c r="S62">
        <v>2.0740927737456616</v>
      </c>
      <c r="T62">
        <v>9.9715998737772171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11.61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31.689999999999998</v>
      </c>
      <c r="O63" s="112">
        <f t="shared" si="1"/>
        <v>-8.9999999999996305E-2</v>
      </c>
      <c r="P63">
        <v>11.577027453455349</v>
      </c>
      <c r="Q63">
        <v>7.9772798990217746</v>
      </c>
      <c r="R63">
        <v>0</v>
      </c>
      <c r="S63">
        <v>2.0740927737456616</v>
      </c>
      <c r="T63">
        <v>9.9715998737772171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31.689999999999998</v>
      </c>
      <c r="O64" s="112">
        <f t="shared" si="1"/>
        <v>-8.9999999999996305E-2</v>
      </c>
      <c r="P64">
        <v>11.577027453455349</v>
      </c>
      <c r="Q64">
        <v>7.9772798990217746</v>
      </c>
      <c r="R64">
        <v>0</v>
      </c>
      <c r="S64">
        <v>2.0740927737456616</v>
      </c>
      <c r="T64">
        <v>9.9715998737772171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31.689999999999998</v>
      </c>
      <c r="O65" s="112">
        <f t="shared" si="1"/>
        <v>-8.9999999999996305E-2</v>
      </c>
      <c r="P65">
        <v>11.577027453455349</v>
      </c>
      <c r="Q65">
        <v>7.9772798990217746</v>
      </c>
      <c r="R65">
        <v>0</v>
      </c>
      <c r="S65">
        <v>2.0740927737456616</v>
      </c>
      <c r="T65">
        <v>9.9715998737772171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11.61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31.689999999999998</v>
      </c>
      <c r="O66" s="112">
        <f t="shared" si="1"/>
        <v>-8.9999999999996305E-2</v>
      </c>
      <c r="P66">
        <v>11.577027453455349</v>
      </c>
      <c r="Q66">
        <v>7.9772798990217746</v>
      </c>
      <c r="R66">
        <v>0</v>
      </c>
      <c r="S66">
        <v>2.0740927737456616</v>
      </c>
      <c r="T66">
        <v>9.9715998737772171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11.61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31.689999999999998</v>
      </c>
      <c r="O67" s="112">
        <f t="shared" ref="O67:O98" si="7">G67-N67</f>
        <v>-8.9999999999996305E-2</v>
      </c>
      <c r="P67">
        <v>11.577027453455349</v>
      </c>
      <c r="Q67">
        <v>7.9772798990217746</v>
      </c>
      <c r="R67">
        <v>0</v>
      </c>
      <c r="S67">
        <v>2.0740927737456616</v>
      </c>
      <c r="T67">
        <v>9.9715998737772171</v>
      </c>
      <c r="U67" s="114">
        <f t="shared" ref="U67:U98" si="8">SUM(P67:T67)</f>
        <v>31.6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11.61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31.689999999999998</v>
      </c>
      <c r="O68" s="112">
        <f t="shared" si="7"/>
        <v>-8.9999999999996305E-2</v>
      </c>
      <c r="P68">
        <v>11.577027453455349</v>
      </c>
      <c r="Q68">
        <v>7.9772798990217746</v>
      </c>
      <c r="R68">
        <v>0</v>
      </c>
      <c r="S68">
        <v>2.0740927737456616</v>
      </c>
      <c r="T68">
        <v>9.9715998737772171</v>
      </c>
      <c r="U68" s="114">
        <f t="shared" si="8"/>
        <v>31.6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11.61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31.689999999999998</v>
      </c>
      <c r="O69" s="112">
        <f t="shared" si="7"/>
        <v>-8.9999999999996305E-2</v>
      </c>
      <c r="P69">
        <v>11.577027453455349</v>
      </c>
      <c r="Q69">
        <v>7.9772798990217746</v>
      </c>
      <c r="R69">
        <v>0</v>
      </c>
      <c r="S69">
        <v>2.0740927737456616</v>
      </c>
      <c r="T69">
        <v>9.9715998737772171</v>
      </c>
      <c r="U69" s="114">
        <f t="shared" si="8"/>
        <v>31.6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11.61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31.689999999999998</v>
      </c>
      <c r="O70" s="112">
        <f t="shared" si="7"/>
        <v>-8.9999999999996305E-2</v>
      </c>
      <c r="P70">
        <v>11.577027453455349</v>
      </c>
      <c r="Q70">
        <v>7.9772798990217746</v>
      </c>
      <c r="R70">
        <v>0</v>
      </c>
      <c r="S70">
        <v>2.0740927737456616</v>
      </c>
      <c r="T70">
        <v>9.9715998737772171</v>
      </c>
      <c r="U70" s="114">
        <f t="shared" si="8"/>
        <v>31.6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11.61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31.689999999999998</v>
      </c>
      <c r="O71" s="112">
        <f t="shared" si="7"/>
        <v>-8.9999999999996305E-2</v>
      </c>
      <c r="P71">
        <v>11.577027453455349</v>
      </c>
      <c r="Q71">
        <v>7.9772798990217746</v>
      </c>
      <c r="R71">
        <v>0</v>
      </c>
      <c r="S71">
        <v>2.0740927737456616</v>
      </c>
      <c r="T71">
        <v>9.9715998737772171</v>
      </c>
      <c r="U71" s="114">
        <f t="shared" si="8"/>
        <v>31.6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31.6</v>
      </c>
      <c r="E72">
        <f>GT!N72</f>
        <v>0</v>
      </c>
      <c r="F72">
        <f t="shared" si="10"/>
        <v>72</v>
      </c>
      <c r="G72">
        <f t="shared" si="11"/>
        <v>31.6</v>
      </c>
      <c r="H72" s="112"/>
      <c r="I72">
        <f>BRPL_EOD!AA72+BRPL_EOD!AB72</f>
        <v>11.61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31.689999999999998</v>
      </c>
      <c r="O72" s="112">
        <f t="shared" si="7"/>
        <v>-8.9999999999996305E-2</v>
      </c>
      <c r="P72">
        <v>11.577027453455349</v>
      </c>
      <c r="Q72">
        <v>7.9772798990217746</v>
      </c>
      <c r="R72">
        <v>0</v>
      </c>
      <c r="S72">
        <v>2.0740927737456616</v>
      </c>
      <c r="T72">
        <v>9.9715998737772171</v>
      </c>
      <c r="U72" s="114">
        <f t="shared" si="8"/>
        <v>31.6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31.6</v>
      </c>
      <c r="E73">
        <f>GT!N73</f>
        <v>0</v>
      </c>
      <c r="F73">
        <f t="shared" si="10"/>
        <v>72</v>
      </c>
      <c r="G73">
        <f t="shared" si="11"/>
        <v>31.6</v>
      </c>
      <c r="H73" s="112"/>
      <c r="I73">
        <f>BRPL_EOD!AA73+BRPL_EOD!AB73</f>
        <v>11.61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31.689999999999998</v>
      </c>
      <c r="O73" s="112">
        <f t="shared" si="7"/>
        <v>-8.9999999999996305E-2</v>
      </c>
      <c r="P73">
        <v>11.577027453455349</v>
      </c>
      <c r="Q73">
        <v>7.9772798990217746</v>
      </c>
      <c r="R73">
        <v>0</v>
      </c>
      <c r="S73">
        <v>2.0740927737456616</v>
      </c>
      <c r="T73">
        <v>9.9715998737772171</v>
      </c>
      <c r="U73" s="114">
        <f t="shared" si="8"/>
        <v>31.6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32.6</v>
      </c>
      <c r="E74">
        <f>GT!N74</f>
        <v>0</v>
      </c>
      <c r="F74">
        <f t="shared" si="10"/>
        <v>72</v>
      </c>
      <c r="G74">
        <f t="shared" si="11"/>
        <v>32.6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2">
        <f t="shared" si="7"/>
        <v>-5.9999999999995168E-2</v>
      </c>
      <c r="P74">
        <v>12.556889161053277</v>
      </c>
      <c r="Q74">
        <v>7.9853031230863456</v>
      </c>
      <c r="R74">
        <v>0</v>
      </c>
      <c r="S74">
        <v>2.0761788120024498</v>
      </c>
      <c r="T74">
        <v>9.9816289038579313</v>
      </c>
      <c r="U74" s="114">
        <f t="shared" si="8"/>
        <v>32.600000000000009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2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2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32.659999999999997</v>
      </c>
      <c r="O77" s="112">
        <f t="shared" si="7"/>
        <v>-5.9999999999995168E-2</v>
      </c>
      <c r="P77">
        <v>12.556889161053277</v>
      </c>
      <c r="Q77">
        <v>7.9853031230863456</v>
      </c>
      <c r="R77">
        <v>0</v>
      </c>
      <c r="S77">
        <v>2.0761788120024498</v>
      </c>
      <c r="T77">
        <v>9.9816289038579313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32.659999999999997</v>
      </c>
      <c r="O78" s="112">
        <f t="shared" si="7"/>
        <v>-5.9999999999995168E-2</v>
      </c>
      <c r="P78">
        <v>12.556889161053277</v>
      </c>
      <c r="Q78">
        <v>7.9853031230863456</v>
      </c>
      <c r="R78">
        <v>0</v>
      </c>
      <c r="S78">
        <v>2.0761788120024498</v>
      </c>
      <c r="T78">
        <v>9.9816289038579313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32.659999999999997</v>
      </c>
      <c r="O79" s="112">
        <f t="shared" si="7"/>
        <v>-5.9999999999995168E-2</v>
      </c>
      <c r="P79">
        <v>12.556889161053277</v>
      </c>
      <c r="Q79">
        <v>7.9853031230863456</v>
      </c>
      <c r="R79">
        <v>0</v>
      </c>
      <c r="S79">
        <v>2.0761788120024498</v>
      </c>
      <c r="T79">
        <v>9.9816289038579313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32.659999999999997</v>
      </c>
      <c r="O80" s="112">
        <f t="shared" si="7"/>
        <v>-5.9999999999995168E-2</v>
      </c>
      <c r="P80">
        <v>12.556889161053277</v>
      </c>
      <c r="Q80">
        <v>7.9853031230863456</v>
      </c>
      <c r="R80">
        <v>0</v>
      </c>
      <c r="S80">
        <v>2.0761788120024498</v>
      </c>
      <c r="T80">
        <v>9.9816289038579313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32.659999999999997</v>
      </c>
      <c r="O81" s="112">
        <f t="shared" si="7"/>
        <v>-5.9999999999995168E-2</v>
      </c>
      <c r="P81">
        <v>12.556889161053277</v>
      </c>
      <c r="Q81">
        <v>7.9853031230863456</v>
      </c>
      <c r="R81">
        <v>0</v>
      </c>
      <c r="S81">
        <v>2.0761788120024498</v>
      </c>
      <c r="T81">
        <v>9.9816289038579313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13.56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33.64</v>
      </c>
      <c r="O82" s="112">
        <f t="shared" si="7"/>
        <v>-3.9999999999999147E-2</v>
      </c>
      <c r="P82">
        <v>13.543876337693224</v>
      </c>
      <c r="Q82">
        <v>7.9904875148632586</v>
      </c>
      <c r="R82">
        <v>0</v>
      </c>
      <c r="S82">
        <v>2.0775267538644471</v>
      </c>
      <c r="T82">
        <v>9.988109393579073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13.56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33.64</v>
      </c>
      <c r="O83" s="112">
        <f t="shared" si="7"/>
        <v>-3.9999999999999147E-2</v>
      </c>
      <c r="P83">
        <v>13.543876337693224</v>
      </c>
      <c r="Q83">
        <v>7.9904875148632586</v>
      </c>
      <c r="R83">
        <v>0</v>
      </c>
      <c r="S83">
        <v>2.0775267538644471</v>
      </c>
      <c r="T83">
        <v>9.988109393579073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13.56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33.64</v>
      </c>
      <c r="O84" s="112">
        <f t="shared" si="7"/>
        <v>-3.9999999999999147E-2</v>
      </c>
      <c r="P84">
        <v>13.543876337693224</v>
      </c>
      <c r="Q84">
        <v>7.9904875148632586</v>
      </c>
      <c r="R84">
        <v>0</v>
      </c>
      <c r="S84">
        <v>2.0775267538644471</v>
      </c>
      <c r="T84">
        <v>9.988109393579073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33.64</v>
      </c>
      <c r="O85" s="112">
        <f t="shared" si="7"/>
        <v>-3.9999999999999147E-2</v>
      </c>
      <c r="P85">
        <v>13.543876337693224</v>
      </c>
      <c r="Q85">
        <v>7.9904875148632586</v>
      </c>
      <c r="R85">
        <v>0</v>
      </c>
      <c r="S85">
        <v>2.0775267538644471</v>
      </c>
      <c r="T85">
        <v>9.988109393579073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33.64</v>
      </c>
      <c r="O86" s="112">
        <f t="shared" si="7"/>
        <v>-3.9999999999999147E-2</v>
      </c>
      <c r="P86">
        <v>13.543876337693224</v>
      </c>
      <c r="Q86">
        <v>7.9904875148632586</v>
      </c>
      <c r="R86">
        <v>0</v>
      </c>
      <c r="S86">
        <v>2.0775267538644471</v>
      </c>
      <c r="T86">
        <v>9.988109393579073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33.64</v>
      </c>
      <c r="O87" s="112">
        <f t="shared" si="7"/>
        <v>-3.9999999999999147E-2</v>
      </c>
      <c r="P87">
        <v>13.543876337693224</v>
      </c>
      <c r="Q87">
        <v>7.9904875148632586</v>
      </c>
      <c r="R87">
        <v>0</v>
      </c>
      <c r="S87">
        <v>2.0775267538644471</v>
      </c>
      <c r="T87">
        <v>9.988109393579073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13.56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33.64</v>
      </c>
      <c r="O88" s="112">
        <f t="shared" si="7"/>
        <v>-3.9999999999999147E-2</v>
      </c>
      <c r="P88">
        <v>13.543876337693224</v>
      </c>
      <c r="Q88">
        <v>7.9904875148632586</v>
      </c>
      <c r="R88">
        <v>0</v>
      </c>
      <c r="S88">
        <v>2.0775267538644471</v>
      </c>
      <c r="T88">
        <v>9.988109393579073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33.64</v>
      </c>
      <c r="O89" s="112">
        <f t="shared" si="7"/>
        <v>-3.9999999999999147E-2</v>
      </c>
      <c r="P89">
        <v>13.543876337693224</v>
      </c>
      <c r="Q89">
        <v>7.9904875148632586</v>
      </c>
      <c r="R89">
        <v>0</v>
      </c>
      <c r="S89">
        <v>2.0775267538644471</v>
      </c>
      <c r="T89">
        <v>9.988109393579073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13.56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33.64</v>
      </c>
      <c r="O90" s="112">
        <f t="shared" si="7"/>
        <v>-3.9999999999999147E-2</v>
      </c>
      <c r="P90">
        <v>13.543876337693224</v>
      </c>
      <c r="Q90">
        <v>7.9904875148632586</v>
      </c>
      <c r="R90">
        <v>0</v>
      </c>
      <c r="S90">
        <v>2.0775267538644471</v>
      </c>
      <c r="T90">
        <v>9.988109393579073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33.64</v>
      </c>
      <c r="O91" s="112">
        <f t="shared" si="7"/>
        <v>-3.9999999999999147E-2</v>
      </c>
      <c r="P91">
        <v>13.543876337693224</v>
      </c>
      <c r="Q91">
        <v>7.9904875148632586</v>
      </c>
      <c r="R91">
        <v>0</v>
      </c>
      <c r="S91">
        <v>2.0775267538644471</v>
      </c>
      <c r="T91">
        <v>9.988109393579073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33.64</v>
      </c>
      <c r="O92" s="112">
        <f t="shared" si="7"/>
        <v>-3.9999999999999147E-2</v>
      </c>
      <c r="P92">
        <v>13.543876337693224</v>
      </c>
      <c r="Q92">
        <v>7.9904875148632586</v>
      </c>
      <c r="R92">
        <v>0</v>
      </c>
      <c r="S92">
        <v>2.0775267538644471</v>
      </c>
      <c r="T92">
        <v>9.988109393579073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13.56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33.64</v>
      </c>
      <c r="O93" s="112">
        <f t="shared" si="7"/>
        <v>-3.9999999999999147E-2</v>
      </c>
      <c r="P93">
        <v>13.543876337693224</v>
      </c>
      <c r="Q93">
        <v>7.9904875148632586</v>
      </c>
      <c r="R93">
        <v>0</v>
      </c>
      <c r="S93">
        <v>2.0775267538644471</v>
      </c>
      <c r="T93">
        <v>9.988109393579073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13.56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33.64</v>
      </c>
      <c r="O94" s="112">
        <f t="shared" si="7"/>
        <v>-3.9999999999999147E-2</v>
      </c>
      <c r="P94">
        <v>13.543876337693224</v>
      </c>
      <c r="Q94">
        <v>7.9904875148632586</v>
      </c>
      <c r="R94">
        <v>0</v>
      </c>
      <c r="S94">
        <v>2.0775267538644471</v>
      </c>
      <c r="T94">
        <v>9.988109393579073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13.56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33.64</v>
      </c>
      <c r="O95" s="112">
        <f t="shared" si="7"/>
        <v>-3.9999999999999147E-2</v>
      </c>
      <c r="P95">
        <v>13.543876337693224</v>
      </c>
      <c r="Q95">
        <v>7.9904875148632586</v>
      </c>
      <c r="R95">
        <v>0</v>
      </c>
      <c r="S95">
        <v>2.0775267538644471</v>
      </c>
      <c r="T95">
        <v>9.988109393579073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13.56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33.64</v>
      </c>
      <c r="O96" s="112">
        <f t="shared" si="7"/>
        <v>-3.9999999999999147E-2</v>
      </c>
      <c r="P96">
        <v>13.543876337693224</v>
      </c>
      <c r="Q96">
        <v>7.9904875148632586</v>
      </c>
      <c r="R96">
        <v>0</v>
      </c>
      <c r="S96">
        <v>2.0775267538644471</v>
      </c>
      <c r="T96">
        <v>9.988109393579073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13.56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33.64</v>
      </c>
      <c r="O97" s="112">
        <f t="shared" si="7"/>
        <v>-3.9999999999999147E-2</v>
      </c>
      <c r="P97">
        <v>13.543876337693224</v>
      </c>
      <c r="Q97">
        <v>7.9904875148632586</v>
      </c>
      <c r="R97">
        <v>0</v>
      </c>
      <c r="S97">
        <v>2.0775267538644471</v>
      </c>
      <c r="T97">
        <v>9.988109393579073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13.56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33.64</v>
      </c>
      <c r="O98" s="112">
        <f t="shared" si="7"/>
        <v>-3.9999999999999147E-2</v>
      </c>
      <c r="P98">
        <v>13.543876337693224</v>
      </c>
      <c r="Q98">
        <v>7.9904875148632586</v>
      </c>
      <c r="R98">
        <v>0</v>
      </c>
      <c r="S98">
        <v>2.0775267538644471</v>
      </c>
      <c r="T98">
        <v>9.988109393579073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0.80764999999999865</v>
      </c>
      <c r="E99" s="114">
        <f t="shared" si="12"/>
        <v>0</v>
      </c>
      <c r="F99" s="114">
        <f t="shared" si="12"/>
        <v>1.728</v>
      </c>
      <c r="G99" s="114">
        <f t="shared" si="12"/>
        <v>0.80764999999999865</v>
      </c>
      <c r="H99" s="114"/>
      <c r="I99" s="114">
        <f t="shared" si="12"/>
        <v>0.32310249999999974</v>
      </c>
      <c r="J99" s="114">
        <f t="shared" si="12"/>
        <v>0.19236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0.24326500000000004</v>
      </c>
      <c r="N99" s="114">
        <f t="shared" si="12"/>
        <v>0.80864749999999974</v>
      </c>
      <c r="O99" s="114">
        <f t="shared" si="12"/>
        <v>-9.9749999999997388E-4</v>
      </c>
      <c r="P99" s="114">
        <f t="shared" si="12"/>
        <v>0.32271453884143347</v>
      </c>
      <c r="Q99" s="114">
        <f t="shared" si="12"/>
        <v>0.19211763713897659</v>
      </c>
      <c r="R99" s="114">
        <f t="shared" si="12"/>
        <v>0</v>
      </c>
      <c r="S99" s="114">
        <f t="shared" si="12"/>
        <v>4.98570119408853E-2</v>
      </c>
      <c r="T99" s="114">
        <f t="shared" si="12"/>
        <v>0.24296081207870476</v>
      </c>
      <c r="U99" s="114">
        <f t="shared" si="12"/>
        <v>0.80764999999999865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247.76</v>
      </c>
      <c r="E3">
        <f>BAWANA!AM3</f>
        <v>0</v>
      </c>
      <c r="F3">
        <f>(B3+C3)*0.8</f>
        <v>256</v>
      </c>
      <c r="G3">
        <f>(D3+E3)</f>
        <v>247.76</v>
      </c>
      <c r="H3" s="112"/>
      <c r="I3">
        <f>BRPL_EOD!AI3+BRPL_EOD!AJ3</f>
        <v>99.61</v>
      </c>
      <c r="J3">
        <f>BYPL_EOD!AI3+BYPL_EOD!AJ3</f>
        <v>54.54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247.76</v>
      </c>
      <c r="O3" s="112">
        <f t="shared" ref="O3:O66" si="1">G3-N3</f>
        <v>0</v>
      </c>
      <c r="P3">
        <v>99.61</v>
      </c>
      <c r="Q3">
        <v>54.54</v>
      </c>
      <c r="R3">
        <v>5</v>
      </c>
      <c r="S3">
        <v>19</v>
      </c>
      <c r="T3">
        <v>69.61</v>
      </c>
      <c r="U3" s="114">
        <f t="shared" ref="U3:U66" si="2">SUM(P3:T3)</f>
        <v>247.76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247.76</v>
      </c>
      <c r="E4">
        <f>BAWANA!AM4</f>
        <v>0</v>
      </c>
      <c r="F4">
        <f t="shared" ref="F4:F67" si="4">(B4+C4)*0.8</f>
        <v>256</v>
      </c>
      <c r="G4">
        <f t="shared" ref="G4:G67" si="5">(D4+E4)</f>
        <v>247.76</v>
      </c>
      <c r="H4" s="112"/>
      <c r="I4">
        <f>BRPL_EOD!AI4+BRPL_EOD!AJ4</f>
        <v>99.61</v>
      </c>
      <c r="J4">
        <f>BYPL_EOD!AI4+BYPL_EOD!AJ4</f>
        <v>54.54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247.76</v>
      </c>
      <c r="O4" s="112">
        <f t="shared" si="1"/>
        <v>0</v>
      </c>
      <c r="P4">
        <v>99.61</v>
      </c>
      <c r="Q4">
        <v>54.54</v>
      </c>
      <c r="R4">
        <v>5</v>
      </c>
      <c r="S4">
        <v>19</v>
      </c>
      <c r="T4">
        <v>69.61</v>
      </c>
      <c r="U4" s="114">
        <f t="shared" si="2"/>
        <v>247.76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247.76</v>
      </c>
      <c r="E5">
        <f>BAWANA!AM5</f>
        <v>0</v>
      </c>
      <c r="F5">
        <f t="shared" si="4"/>
        <v>256</v>
      </c>
      <c r="G5">
        <f t="shared" si="5"/>
        <v>247.76</v>
      </c>
      <c r="H5" s="112"/>
      <c r="I5">
        <f>BRPL_EOD!AI5+BRPL_EOD!AJ5</f>
        <v>99.61</v>
      </c>
      <c r="J5">
        <f>BYPL_EOD!AI5+BYPL_EOD!AJ5</f>
        <v>54.54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247.76</v>
      </c>
      <c r="O5" s="112">
        <f t="shared" si="1"/>
        <v>0</v>
      </c>
      <c r="P5">
        <v>99.61</v>
      </c>
      <c r="Q5">
        <v>54.54</v>
      </c>
      <c r="R5">
        <v>5</v>
      </c>
      <c r="S5">
        <v>19</v>
      </c>
      <c r="T5">
        <v>69.61</v>
      </c>
      <c r="U5" s="114">
        <f t="shared" si="2"/>
        <v>247.76</v>
      </c>
      <c r="V5" s="112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247.76</v>
      </c>
      <c r="E6">
        <f>BAWANA!AM6</f>
        <v>0</v>
      </c>
      <c r="F6">
        <f t="shared" si="4"/>
        <v>256</v>
      </c>
      <c r="G6">
        <f t="shared" si="5"/>
        <v>247.76</v>
      </c>
      <c r="H6" s="112"/>
      <c r="I6">
        <f>BRPL_EOD!AI6+BRPL_EOD!AJ6</f>
        <v>99.61</v>
      </c>
      <c r="J6">
        <f>BYPL_EOD!AI6+BYPL_EOD!AJ6</f>
        <v>54.54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247.76</v>
      </c>
      <c r="O6" s="112">
        <f t="shared" si="1"/>
        <v>0</v>
      </c>
      <c r="P6">
        <v>99.61</v>
      </c>
      <c r="Q6">
        <v>54.54</v>
      </c>
      <c r="R6">
        <v>5</v>
      </c>
      <c r="S6">
        <v>19</v>
      </c>
      <c r="T6">
        <v>69.61</v>
      </c>
      <c r="U6" s="114">
        <f t="shared" si="2"/>
        <v>247.76</v>
      </c>
      <c r="V6" s="112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247.76</v>
      </c>
      <c r="E7">
        <f>BAWANA!AM7</f>
        <v>0</v>
      </c>
      <c r="F7">
        <f t="shared" si="4"/>
        <v>256</v>
      </c>
      <c r="G7">
        <f t="shared" si="5"/>
        <v>247.76</v>
      </c>
      <c r="H7" s="112"/>
      <c r="I7">
        <f>BRPL_EOD!AI7+BRPL_EOD!AJ7</f>
        <v>99.61</v>
      </c>
      <c r="J7">
        <f>BYPL_EOD!AI7+BYPL_EOD!AJ7</f>
        <v>54.54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247.76</v>
      </c>
      <c r="O7" s="112">
        <f t="shared" si="1"/>
        <v>0</v>
      </c>
      <c r="P7">
        <v>99.61</v>
      </c>
      <c r="Q7">
        <v>54.54</v>
      </c>
      <c r="R7">
        <v>5</v>
      </c>
      <c r="S7">
        <v>19</v>
      </c>
      <c r="T7">
        <v>69.61</v>
      </c>
      <c r="U7" s="114">
        <f t="shared" si="2"/>
        <v>247.76</v>
      </c>
      <c r="V7" s="112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247.76</v>
      </c>
      <c r="E8">
        <f>BAWANA!AM8</f>
        <v>0</v>
      </c>
      <c r="F8">
        <f t="shared" si="4"/>
        <v>256</v>
      </c>
      <c r="G8">
        <f t="shared" si="5"/>
        <v>247.76</v>
      </c>
      <c r="H8" s="112"/>
      <c r="I8">
        <f>BRPL_EOD!AI8+BRPL_EOD!AJ8</f>
        <v>99.61</v>
      </c>
      <c r="J8">
        <f>BYPL_EOD!AI8+BYPL_EOD!AJ8</f>
        <v>54.54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247.76</v>
      </c>
      <c r="O8" s="112">
        <f t="shared" si="1"/>
        <v>0</v>
      </c>
      <c r="P8">
        <v>99.61</v>
      </c>
      <c r="Q8">
        <v>54.54</v>
      </c>
      <c r="R8">
        <v>5</v>
      </c>
      <c r="S8">
        <v>19</v>
      </c>
      <c r="T8">
        <v>69.61</v>
      </c>
      <c r="U8" s="114">
        <f t="shared" si="2"/>
        <v>247.76</v>
      </c>
      <c r="V8" s="112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223.15</v>
      </c>
      <c r="E9">
        <f>BAWANA!AM9</f>
        <v>0</v>
      </c>
      <c r="F9">
        <f t="shared" si="4"/>
        <v>256</v>
      </c>
      <c r="G9">
        <f t="shared" si="5"/>
        <v>223.15</v>
      </c>
      <c r="H9" s="112"/>
      <c r="I9">
        <f>BRPL_EOD!AI9+BRPL_EOD!AJ9</f>
        <v>75</v>
      </c>
      <c r="J9">
        <f>BYPL_EOD!AI9+BYPL_EOD!AJ9</f>
        <v>54.54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223.14999999999998</v>
      </c>
      <c r="O9" s="112">
        <f t="shared" si="1"/>
        <v>0</v>
      </c>
      <c r="P9">
        <v>75.000000000000014</v>
      </c>
      <c r="Q9">
        <v>54.540000000000006</v>
      </c>
      <c r="R9">
        <v>5.0000000000000009</v>
      </c>
      <c r="S9">
        <v>19.000000000000004</v>
      </c>
      <c r="T9">
        <v>69.610000000000014</v>
      </c>
      <c r="U9" s="114">
        <f t="shared" si="2"/>
        <v>223.15000000000003</v>
      </c>
      <c r="V9" s="112">
        <f t="shared" si="3"/>
        <v>0</v>
      </c>
      <c r="Y9">
        <f>BAWANA!AW9+BAWANA!AX9</f>
        <v>14.85</v>
      </c>
      <c r="Z9">
        <f>BAWANA!BD9+BAWANA!BE9</f>
        <v>32</v>
      </c>
      <c r="AA9">
        <f>BAWANA!X9+BAWANA!Y9</f>
        <v>14.85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213.82999999999998</v>
      </c>
      <c r="E10">
        <f>BAWANA!AM10</f>
        <v>0</v>
      </c>
      <c r="F10">
        <f t="shared" si="4"/>
        <v>256</v>
      </c>
      <c r="G10">
        <f t="shared" si="5"/>
        <v>213.82999999999998</v>
      </c>
      <c r="H10" s="112"/>
      <c r="I10">
        <f>BRPL_EOD!AI10+BRPL_EOD!AJ10</f>
        <v>75.23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213.84000000000003</v>
      </c>
      <c r="O10" s="112">
        <f t="shared" si="1"/>
        <v>-1.0000000000047748E-2</v>
      </c>
      <c r="P10">
        <v>75.226481949120824</v>
      </c>
      <c r="Q10">
        <v>44.997895622895612</v>
      </c>
      <c r="R10">
        <v>4.9997661803217346</v>
      </c>
      <c r="S10">
        <v>18.999111485222592</v>
      </c>
      <c r="T10">
        <v>69.606744762439192</v>
      </c>
      <c r="U10" s="114">
        <f t="shared" si="2"/>
        <v>213.82999999999993</v>
      </c>
      <c r="V10" s="112">
        <f t="shared" si="3"/>
        <v>0</v>
      </c>
      <c r="Y10">
        <f>BAWANA!AW10+BAWANA!AX10</f>
        <v>24.17</v>
      </c>
      <c r="Z10">
        <f>BAWANA!BD10+BAWANA!BE10</f>
        <v>32</v>
      </c>
      <c r="AA10">
        <f>BAWANA!X10+BAWANA!Y10</f>
        <v>24.17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218.95999999999998</v>
      </c>
      <c r="E11">
        <f>BAWANA!AM11</f>
        <v>0</v>
      </c>
      <c r="F11">
        <f t="shared" si="4"/>
        <v>256</v>
      </c>
      <c r="G11">
        <f t="shared" si="5"/>
        <v>218.95999999999998</v>
      </c>
      <c r="H11" s="112"/>
      <c r="I11">
        <f>BRPL_EOD!AI11+BRPL_EOD!AJ11</f>
        <v>79.430000000000007</v>
      </c>
      <c r="J11">
        <f>BYPL_EOD!AI11+BYPL_EOD!AJ11</f>
        <v>45.93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218.97000000000003</v>
      </c>
      <c r="O11" s="112">
        <f t="shared" si="1"/>
        <v>-1.0000000000047748E-2</v>
      </c>
      <c r="P11">
        <v>79.426372562451462</v>
      </c>
      <c r="Q11">
        <v>45.927902452390725</v>
      </c>
      <c r="R11">
        <v>4.9997716582180196</v>
      </c>
      <c r="S11">
        <v>18.999132301228475</v>
      </c>
      <c r="T11">
        <v>69.60682102571127</v>
      </c>
      <c r="U11" s="114">
        <f t="shared" si="2"/>
        <v>218.95999999999995</v>
      </c>
      <c r="V11" s="112">
        <f t="shared" si="3"/>
        <v>0</v>
      </c>
      <c r="Y11">
        <f>BAWANA!AW11+BAWANA!AX11</f>
        <v>25.52</v>
      </c>
      <c r="Z11">
        <f>BAWANA!BD11+BAWANA!BE11</f>
        <v>25.52</v>
      </c>
      <c r="AA11">
        <f>BAWANA!X11+BAWANA!Y11</f>
        <v>25.52</v>
      </c>
      <c r="AB11">
        <f>BAWANA!AE11+BAWANA!AF11</f>
        <v>25.52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218.95999999999998</v>
      </c>
      <c r="E12">
        <f>BAWANA!AM12</f>
        <v>0</v>
      </c>
      <c r="F12">
        <f t="shared" si="4"/>
        <v>256</v>
      </c>
      <c r="G12">
        <f t="shared" si="5"/>
        <v>218.95999999999998</v>
      </c>
      <c r="H12" s="112"/>
      <c r="I12">
        <f>BRPL_EOD!AI12+BRPL_EOD!AJ12</f>
        <v>79.430000000000007</v>
      </c>
      <c r="J12">
        <f>BYPL_EOD!AI12+BYPL_EOD!AJ12</f>
        <v>45.93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218.97000000000003</v>
      </c>
      <c r="O12" s="112">
        <f t="shared" si="1"/>
        <v>-1.0000000000047748E-2</v>
      </c>
      <c r="P12">
        <v>79.426372562451462</v>
      </c>
      <c r="Q12">
        <v>45.927902452390725</v>
      </c>
      <c r="R12">
        <v>4.9997716582180196</v>
      </c>
      <c r="S12">
        <v>18.999132301228475</v>
      </c>
      <c r="T12">
        <v>69.60682102571127</v>
      </c>
      <c r="U12" s="114">
        <f t="shared" si="2"/>
        <v>218.95999999999995</v>
      </c>
      <c r="V12" s="112">
        <f t="shared" si="3"/>
        <v>0</v>
      </c>
      <c r="Y12">
        <f>BAWANA!AW12+BAWANA!AX12</f>
        <v>25.52</v>
      </c>
      <c r="Z12">
        <f>BAWANA!BD12+BAWANA!BE12</f>
        <v>25.52</v>
      </c>
      <c r="AA12">
        <f>BAWANA!X12+BAWANA!Y12</f>
        <v>25.52</v>
      </c>
      <c r="AB12">
        <f>BAWANA!AE12+BAWANA!AF12</f>
        <v>25.52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219.26</v>
      </c>
      <c r="E13">
        <f>BAWANA!AM13</f>
        <v>0</v>
      </c>
      <c r="F13">
        <f t="shared" si="4"/>
        <v>256</v>
      </c>
      <c r="G13">
        <f t="shared" si="5"/>
        <v>219.26</v>
      </c>
      <c r="H13" s="112"/>
      <c r="I13">
        <f>BRPL_EOD!AI13+BRPL_EOD!AJ13</f>
        <v>78.98</v>
      </c>
      <c r="J13">
        <f>BYPL_EOD!AI13+BYPL_EOD!AJ13</f>
        <v>45.67</v>
      </c>
      <c r="K13">
        <f>MES_EOD!AI13+MES_EOD!AJ13</f>
        <v>5</v>
      </c>
      <c r="L13">
        <f>NDMC_EOD!AI13+NDMC_EOD!AJ13</f>
        <v>20</v>
      </c>
      <c r="M13">
        <f>TPDDL_EOD!AI13+TPDDL_EOD!AJ13</f>
        <v>69.61</v>
      </c>
      <c r="N13">
        <f t="shared" si="0"/>
        <v>219.26</v>
      </c>
      <c r="O13" s="112">
        <f t="shared" si="1"/>
        <v>0</v>
      </c>
      <c r="P13">
        <v>78.98</v>
      </c>
      <c r="Q13">
        <v>45.67</v>
      </c>
      <c r="R13">
        <v>5</v>
      </c>
      <c r="S13">
        <v>20</v>
      </c>
      <c r="T13">
        <v>69.61</v>
      </c>
      <c r="U13" s="114">
        <f t="shared" si="2"/>
        <v>219.26</v>
      </c>
      <c r="V13" s="112">
        <f t="shared" si="3"/>
        <v>0</v>
      </c>
      <c r="Y13">
        <f>BAWANA!AW13+BAWANA!AX13</f>
        <v>25.37</v>
      </c>
      <c r="Z13">
        <f>BAWANA!BD13+BAWANA!BE13</f>
        <v>25.37</v>
      </c>
      <c r="AA13">
        <f>BAWANA!X13+BAWANA!Y13</f>
        <v>25.37</v>
      </c>
      <c r="AB13">
        <f>BAWANA!AE13+BAWANA!AF13</f>
        <v>25.37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216.07999999999998</v>
      </c>
      <c r="E14">
        <f>BAWANA!AM14</f>
        <v>0</v>
      </c>
      <c r="F14">
        <f t="shared" si="4"/>
        <v>256</v>
      </c>
      <c r="G14">
        <f t="shared" si="5"/>
        <v>216.07999999999998</v>
      </c>
      <c r="H14" s="112"/>
      <c r="I14">
        <f>BRPL_EOD!AI14+BRPL_EOD!AJ14</f>
        <v>83.92</v>
      </c>
      <c r="J14">
        <f>BYPL_EOD!AI14+BYPL_EOD!AJ14</f>
        <v>48.53</v>
      </c>
      <c r="K14">
        <f>MES_EOD!AI14+MES_EOD!AJ14</f>
        <v>5</v>
      </c>
      <c r="L14">
        <f>NDMC_EOD!AI14+NDMC_EOD!AJ14</f>
        <v>20</v>
      </c>
      <c r="M14">
        <f>TPDDL_EOD!AI14+TPDDL_EOD!AJ14</f>
        <v>58.64</v>
      </c>
      <c r="N14">
        <f t="shared" si="0"/>
        <v>216.08999999999997</v>
      </c>
      <c r="O14" s="112">
        <f t="shared" si="1"/>
        <v>-9.9999999999909051E-3</v>
      </c>
      <c r="P14">
        <v>83.916116432967755</v>
      </c>
      <c r="Q14">
        <v>48.527754176500537</v>
      </c>
      <c r="R14">
        <v>4.9997686149289651</v>
      </c>
      <c r="S14">
        <v>19.99907445971586</v>
      </c>
      <c r="T14">
        <v>58.637286315886904</v>
      </c>
      <c r="U14" s="114">
        <f t="shared" si="2"/>
        <v>216.08000000000004</v>
      </c>
      <c r="V14" s="112">
        <f t="shared" si="3"/>
        <v>0</v>
      </c>
      <c r="Y14">
        <f>BAWANA!AW14+BAWANA!AX14</f>
        <v>26.96</v>
      </c>
      <c r="Z14">
        <f>BAWANA!BD14+BAWANA!BE14</f>
        <v>26.96</v>
      </c>
      <c r="AA14">
        <f>BAWANA!X14+BAWANA!Y14</f>
        <v>26.96</v>
      </c>
      <c r="AB14">
        <f>BAWANA!AE14+BAWANA!AF14</f>
        <v>26.96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216.07999999999998</v>
      </c>
      <c r="E15">
        <f>BAWANA!AM15</f>
        <v>0</v>
      </c>
      <c r="F15">
        <f t="shared" si="4"/>
        <v>256</v>
      </c>
      <c r="G15">
        <f t="shared" si="5"/>
        <v>216.07999999999998</v>
      </c>
      <c r="H15" s="112"/>
      <c r="I15">
        <f>BRPL_EOD!AI15+BRPL_EOD!AJ15</f>
        <v>83.92</v>
      </c>
      <c r="J15">
        <f>BYPL_EOD!AI15+BYPL_EOD!AJ15</f>
        <v>48.53</v>
      </c>
      <c r="K15">
        <f>MES_EOD!AI15+MES_EOD!AJ15</f>
        <v>5</v>
      </c>
      <c r="L15">
        <f>NDMC_EOD!AI15+NDMC_EOD!AJ15</f>
        <v>20</v>
      </c>
      <c r="M15">
        <f>TPDDL_EOD!AI15+TPDDL_EOD!AJ15</f>
        <v>58.64</v>
      </c>
      <c r="N15">
        <f t="shared" si="0"/>
        <v>216.08999999999997</v>
      </c>
      <c r="O15" s="112">
        <f t="shared" si="1"/>
        <v>-9.9999999999909051E-3</v>
      </c>
      <c r="P15">
        <v>83.916116432967755</v>
      </c>
      <c r="Q15">
        <v>48.527754176500537</v>
      </c>
      <c r="R15">
        <v>4.9997686149289651</v>
      </c>
      <c r="S15">
        <v>19.99907445971586</v>
      </c>
      <c r="T15">
        <v>58.637286315886904</v>
      </c>
      <c r="U15" s="114">
        <f t="shared" si="2"/>
        <v>216.08000000000004</v>
      </c>
      <c r="V15" s="112">
        <f t="shared" si="3"/>
        <v>0</v>
      </c>
      <c r="Y15">
        <f>BAWANA!AW15+BAWANA!AX15</f>
        <v>26.96</v>
      </c>
      <c r="Z15">
        <f>BAWANA!BD15+BAWANA!BE15</f>
        <v>26.96</v>
      </c>
      <c r="AA15">
        <f>BAWANA!X15+BAWANA!Y15</f>
        <v>26.96</v>
      </c>
      <c r="AB15">
        <f>BAWANA!AE15+BAWANA!AF15</f>
        <v>26.96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216.07999999999998</v>
      </c>
      <c r="E16">
        <f>BAWANA!AM16</f>
        <v>0</v>
      </c>
      <c r="F16">
        <f t="shared" si="4"/>
        <v>256</v>
      </c>
      <c r="G16">
        <f t="shared" si="5"/>
        <v>216.07999999999998</v>
      </c>
      <c r="H16" s="112"/>
      <c r="I16">
        <f>BRPL_EOD!AI16+BRPL_EOD!AJ16</f>
        <v>83.92</v>
      </c>
      <c r="J16">
        <f>BYPL_EOD!AI16+BYPL_EOD!AJ16</f>
        <v>48.53</v>
      </c>
      <c r="K16">
        <f>MES_EOD!AI16+MES_EOD!AJ16</f>
        <v>5</v>
      </c>
      <c r="L16">
        <f>NDMC_EOD!AI16+NDMC_EOD!AJ16</f>
        <v>20</v>
      </c>
      <c r="M16">
        <f>TPDDL_EOD!AI16+TPDDL_EOD!AJ16</f>
        <v>58.64</v>
      </c>
      <c r="N16">
        <f t="shared" si="0"/>
        <v>216.08999999999997</v>
      </c>
      <c r="O16" s="112">
        <f t="shared" si="1"/>
        <v>-9.9999999999909051E-3</v>
      </c>
      <c r="P16">
        <v>83.916116432967755</v>
      </c>
      <c r="Q16">
        <v>48.527754176500537</v>
      </c>
      <c r="R16">
        <v>4.9997686149289651</v>
      </c>
      <c r="S16">
        <v>19.99907445971586</v>
      </c>
      <c r="T16">
        <v>58.637286315886904</v>
      </c>
      <c r="U16" s="114">
        <f t="shared" si="2"/>
        <v>216.08000000000004</v>
      </c>
      <c r="V16" s="112">
        <f t="shared" si="3"/>
        <v>0</v>
      </c>
      <c r="Y16">
        <f>BAWANA!AW16+BAWANA!AX16</f>
        <v>26.96</v>
      </c>
      <c r="Z16">
        <f>BAWANA!BD16+BAWANA!BE16</f>
        <v>26.96</v>
      </c>
      <c r="AA16">
        <f>BAWANA!X16+BAWANA!Y16</f>
        <v>26.96</v>
      </c>
      <c r="AB16">
        <f>BAWANA!AE16+BAWANA!AF16</f>
        <v>26.96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216.07999999999998</v>
      </c>
      <c r="E17">
        <f>BAWANA!AM17</f>
        <v>0</v>
      </c>
      <c r="F17">
        <f t="shared" si="4"/>
        <v>256</v>
      </c>
      <c r="G17">
        <f t="shared" si="5"/>
        <v>216.07999999999998</v>
      </c>
      <c r="H17" s="112"/>
      <c r="I17">
        <f>BRPL_EOD!AI17+BRPL_EOD!AJ17</f>
        <v>83.92</v>
      </c>
      <c r="J17">
        <f>BYPL_EOD!AI17+BYPL_EOD!AJ17</f>
        <v>48.53</v>
      </c>
      <c r="K17">
        <f>MES_EOD!AI17+MES_EOD!AJ17</f>
        <v>5</v>
      </c>
      <c r="L17">
        <f>NDMC_EOD!AI17+NDMC_EOD!AJ17</f>
        <v>20</v>
      </c>
      <c r="M17">
        <f>TPDDL_EOD!AI17+TPDDL_EOD!AJ17</f>
        <v>58.64</v>
      </c>
      <c r="N17">
        <f t="shared" si="0"/>
        <v>216.08999999999997</v>
      </c>
      <c r="O17" s="112">
        <f t="shared" si="1"/>
        <v>-9.9999999999909051E-3</v>
      </c>
      <c r="P17">
        <v>83.916116432967755</v>
      </c>
      <c r="Q17">
        <v>48.527754176500537</v>
      </c>
      <c r="R17">
        <v>4.9997686149289651</v>
      </c>
      <c r="S17">
        <v>19.99907445971586</v>
      </c>
      <c r="T17">
        <v>58.637286315886904</v>
      </c>
      <c r="U17" s="114">
        <f t="shared" si="2"/>
        <v>216.08000000000004</v>
      </c>
      <c r="V17" s="112">
        <f t="shared" si="3"/>
        <v>0</v>
      </c>
      <c r="Y17">
        <f>BAWANA!AW17+BAWANA!AX17</f>
        <v>26.96</v>
      </c>
      <c r="Z17">
        <f>BAWANA!BD17+BAWANA!BE17</f>
        <v>26.96</v>
      </c>
      <c r="AA17">
        <f>BAWANA!X17+BAWANA!Y17</f>
        <v>26.96</v>
      </c>
      <c r="AB17">
        <f>BAWANA!AE17+BAWANA!AF17</f>
        <v>26.96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216.07999999999998</v>
      </c>
      <c r="E18">
        <f>BAWANA!AM18</f>
        <v>0</v>
      </c>
      <c r="F18">
        <f t="shared" si="4"/>
        <v>256</v>
      </c>
      <c r="G18">
        <f t="shared" si="5"/>
        <v>216.07999999999998</v>
      </c>
      <c r="H18" s="112"/>
      <c r="I18">
        <f>BRPL_EOD!AI18+BRPL_EOD!AJ18</f>
        <v>83.92</v>
      </c>
      <c r="J18">
        <f>BYPL_EOD!AI18+BYPL_EOD!AJ18</f>
        <v>48.53</v>
      </c>
      <c r="K18">
        <f>MES_EOD!AI18+MES_EOD!AJ18</f>
        <v>5</v>
      </c>
      <c r="L18">
        <f>NDMC_EOD!AI18+NDMC_EOD!AJ18</f>
        <v>20</v>
      </c>
      <c r="M18">
        <f>TPDDL_EOD!AI18+TPDDL_EOD!AJ18</f>
        <v>58.64</v>
      </c>
      <c r="N18">
        <f t="shared" si="0"/>
        <v>216.08999999999997</v>
      </c>
      <c r="O18" s="112">
        <f t="shared" si="1"/>
        <v>-9.9999999999909051E-3</v>
      </c>
      <c r="P18">
        <v>83.916116432967755</v>
      </c>
      <c r="Q18">
        <v>48.527754176500537</v>
      </c>
      <c r="R18">
        <v>4.9997686149289651</v>
      </c>
      <c r="S18">
        <v>19.99907445971586</v>
      </c>
      <c r="T18">
        <v>58.637286315886904</v>
      </c>
      <c r="U18" s="114">
        <f t="shared" si="2"/>
        <v>216.08000000000004</v>
      </c>
      <c r="V18" s="112">
        <f t="shared" si="3"/>
        <v>0</v>
      </c>
      <c r="Y18">
        <f>BAWANA!AW18+BAWANA!AX18</f>
        <v>26.96</v>
      </c>
      <c r="Z18">
        <f>BAWANA!BD18+BAWANA!BE18</f>
        <v>26.96</v>
      </c>
      <c r="AA18">
        <f>BAWANA!X18+BAWANA!Y18</f>
        <v>26.96</v>
      </c>
      <c r="AB18">
        <f>BAWANA!AE18+BAWANA!AF18</f>
        <v>26.96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216.07999999999998</v>
      </c>
      <c r="E19">
        <f>BAWANA!AM19</f>
        <v>0</v>
      </c>
      <c r="F19">
        <f t="shared" si="4"/>
        <v>256</v>
      </c>
      <c r="G19">
        <f t="shared" si="5"/>
        <v>216.07999999999998</v>
      </c>
      <c r="H19" s="112"/>
      <c r="I19">
        <f>BRPL_EOD!AI19+BRPL_EOD!AJ19</f>
        <v>83.92</v>
      </c>
      <c r="J19">
        <f>BYPL_EOD!AI19+BYPL_EOD!AJ19</f>
        <v>48.53</v>
      </c>
      <c r="K19">
        <f>MES_EOD!AI19+MES_EOD!AJ19</f>
        <v>5</v>
      </c>
      <c r="L19">
        <f>NDMC_EOD!AI19+NDMC_EOD!AJ19</f>
        <v>20</v>
      </c>
      <c r="M19">
        <f>TPDDL_EOD!AI19+TPDDL_EOD!AJ19</f>
        <v>58.64</v>
      </c>
      <c r="N19">
        <f t="shared" si="0"/>
        <v>216.08999999999997</v>
      </c>
      <c r="O19" s="112">
        <f t="shared" si="1"/>
        <v>-9.9999999999909051E-3</v>
      </c>
      <c r="P19">
        <v>83.916116432967755</v>
      </c>
      <c r="Q19">
        <v>48.527754176500537</v>
      </c>
      <c r="R19">
        <v>4.9997686149289651</v>
      </c>
      <c r="S19">
        <v>19.99907445971586</v>
      </c>
      <c r="T19">
        <v>58.637286315886904</v>
      </c>
      <c r="U19" s="114">
        <f t="shared" si="2"/>
        <v>216.08000000000004</v>
      </c>
      <c r="V19" s="112">
        <f t="shared" si="3"/>
        <v>0</v>
      </c>
      <c r="Y19">
        <f>BAWANA!AW19+BAWANA!AX19</f>
        <v>26.96</v>
      </c>
      <c r="Z19">
        <f>BAWANA!BD19+BAWANA!BE19</f>
        <v>26.96</v>
      </c>
      <c r="AA19">
        <f>BAWANA!X19+BAWANA!Y19</f>
        <v>26.96</v>
      </c>
      <c r="AB19">
        <f>BAWANA!AE19+BAWANA!AF19</f>
        <v>26.96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216.07999999999998</v>
      </c>
      <c r="E20">
        <f>BAWANA!AM20</f>
        <v>0</v>
      </c>
      <c r="F20">
        <f t="shared" si="4"/>
        <v>256</v>
      </c>
      <c r="G20">
        <f t="shared" si="5"/>
        <v>216.07999999999998</v>
      </c>
      <c r="H20" s="112"/>
      <c r="I20">
        <f>BRPL_EOD!AI20+BRPL_EOD!AJ20</f>
        <v>83.92</v>
      </c>
      <c r="J20">
        <f>BYPL_EOD!AI20+BYPL_EOD!AJ20</f>
        <v>48.53</v>
      </c>
      <c r="K20">
        <f>MES_EOD!AI20+MES_EOD!AJ20</f>
        <v>5</v>
      </c>
      <c r="L20">
        <f>NDMC_EOD!AI20+NDMC_EOD!AJ20</f>
        <v>20</v>
      </c>
      <c r="M20">
        <f>TPDDL_EOD!AI20+TPDDL_EOD!AJ20</f>
        <v>58.64</v>
      </c>
      <c r="N20">
        <f t="shared" si="0"/>
        <v>216.08999999999997</v>
      </c>
      <c r="O20" s="112">
        <f t="shared" si="1"/>
        <v>-9.9999999999909051E-3</v>
      </c>
      <c r="P20">
        <v>83.916116432967755</v>
      </c>
      <c r="Q20">
        <v>48.527754176500537</v>
      </c>
      <c r="R20">
        <v>4.9997686149289651</v>
      </c>
      <c r="S20">
        <v>19.99907445971586</v>
      </c>
      <c r="T20">
        <v>58.637286315886904</v>
      </c>
      <c r="U20" s="114">
        <f t="shared" si="2"/>
        <v>216.08000000000004</v>
      </c>
      <c r="V20" s="112">
        <f t="shared" si="3"/>
        <v>0</v>
      </c>
      <c r="Y20">
        <f>BAWANA!AW20+BAWANA!AX20</f>
        <v>26.96</v>
      </c>
      <c r="Z20">
        <f>BAWANA!BD20+BAWANA!BE20</f>
        <v>26.96</v>
      </c>
      <c r="AA20">
        <f>BAWANA!X20+BAWANA!Y20</f>
        <v>26.96</v>
      </c>
      <c r="AB20">
        <f>BAWANA!AE20+BAWANA!AF20</f>
        <v>26.96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256</v>
      </c>
      <c r="G21">
        <f t="shared" si="5"/>
        <v>216.07999999999998</v>
      </c>
      <c r="H21" s="112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2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4">
        <f t="shared" si="2"/>
        <v>216.08000000000004</v>
      </c>
      <c r="V21" s="112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256</v>
      </c>
      <c r="G22">
        <f t="shared" si="5"/>
        <v>216.07999999999998</v>
      </c>
      <c r="H22" s="112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2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4">
        <f t="shared" si="2"/>
        <v>216.08000000000004</v>
      </c>
      <c r="V22" s="112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216.07999999999998</v>
      </c>
      <c r="E23">
        <f>BAWANA!AM23</f>
        <v>0</v>
      </c>
      <c r="F23">
        <f t="shared" si="4"/>
        <v>256</v>
      </c>
      <c r="G23">
        <f t="shared" si="5"/>
        <v>216.07999999999998</v>
      </c>
      <c r="H23" s="112"/>
      <c r="I23">
        <f>BRPL_EOD!AI23+BRPL_EOD!AJ23</f>
        <v>83.92</v>
      </c>
      <c r="J23">
        <f>BYPL_EOD!AI23+BYPL_EOD!AJ23</f>
        <v>48.53</v>
      </c>
      <c r="K23">
        <f>MES_EOD!AI23+MES_EOD!AJ23</f>
        <v>5</v>
      </c>
      <c r="L23">
        <f>NDMC_EOD!AI23+NDMC_EOD!AJ23</f>
        <v>20</v>
      </c>
      <c r="M23">
        <f>TPDDL_EOD!AI23+TPDDL_EOD!AJ23</f>
        <v>58.64</v>
      </c>
      <c r="N23">
        <f t="shared" si="0"/>
        <v>216.08999999999997</v>
      </c>
      <c r="O23" s="112">
        <f t="shared" si="1"/>
        <v>-9.9999999999909051E-3</v>
      </c>
      <c r="P23">
        <v>83.916116432967755</v>
      </c>
      <c r="Q23">
        <v>48.527754176500537</v>
      </c>
      <c r="R23">
        <v>4.9997686149289651</v>
      </c>
      <c r="S23">
        <v>19.99907445971586</v>
      </c>
      <c r="T23">
        <v>58.637286315886904</v>
      </c>
      <c r="U23" s="114">
        <f t="shared" si="2"/>
        <v>216.08000000000004</v>
      </c>
      <c r="V23" s="112">
        <f t="shared" si="3"/>
        <v>0</v>
      </c>
      <c r="Y23">
        <f>BAWANA!AW23+BAWANA!AX23</f>
        <v>26.96</v>
      </c>
      <c r="Z23">
        <f>BAWANA!BD23+BAWANA!BE23</f>
        <v>26.96</v>
      </c>
      <c r="AA23">
        <f>BAWANA!X23+BAWANA!Y23</f>
        <v>26.96</v>
      </c>
      <c r="AB23">
        <f>BAWANA!AE23+BAWANA!AF23</f>
        <v>26.96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216.07999999999998</v>
      </c>
      <c r="E24">
        <f>BAWANA!AM24</f>
        <v>0</v>
      </c>
      <c r="F24">
        <f t="shared" si="4"/>
        <v>256</v>
      </c>
      <c r="G24">
        <f t="shared" si="5"/>
        <v>216.07999999999998</v>
      </c>
      <c r="H24" s="112"/>
      <c r="I24">
        <f>BRPL_EOD!AI24+BRPL_EOD!AJ24</f>
        <v>83.92</v>
      </c>
      <c r="J24">
        <f>BYPL_EOD!AI24+BYPL_EOD!AJ24</f>
        <v>48.53</v>
      </c>
      <c r="K24">
        <f>MES_EOD!AI24+MES_EOD!AJ24</f>
        <v>5</v>
      </c>
      <c r="L24">
        <f>NDMC_EOD!AI24+NDMC_EOD!AJ24</f>
        <v>20</v>
      </c>
      <c r="M24">
        <f>TPDDL_EOD!AI24+TPDDL_EOD!AJ24</f>
        <v>58.64</v>
      </c>
      <c r="N24">
        <f t="shared" si="0"/>
        <v>216.08999999999997</v>
      </c>
      <c r="O24" s="112">
        <f t="shared" si="1"/>
        <v>-9.9999999999909051E-3</v>
      </c>
      <c r="P24">
        <v>83.916116432967755</v>
      </c>
      <c r="Q24">
        <v>48.527754176500537</v>
      </c>
      <c r="R24">
        <v>4.9997686149289651</v>
      </c>
      <c r="S24">
        <v>19.99907445971586</v>
      </c>
      <c r="T24">
        <v>58.637286315886904</v>
      </c>
      <c r="U24" s="114">
        <f t="shared" si="2"/>
        <v>216.08000000000004</v>
      </c>
      <c r="V24" s="112">
        <f t="shared" si="3"/>
        <v>0</v>
      </c>
      <c r="Y24">
        <f>BAWANA!AW24+BAWANA!AX24</f>
        <v>26.96</v>
      </c>
      <c r="Z24">
        <f>BAWANA!BD24+BAWANA!BE24</f>
        <v>26.96</v>
      </c>
      <c r="AA24">
        <f>BAWANA!X24+BAWANA!Y24</f>
        <v>26.96</v>
      </c>
      <c r="AB24">
        <f>BAWANA!AE24+BAWANA!AF24</f>
        <v>26.96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219.26</v>
      </c>
      <c r="E25">
        <f>BAWANA!AM25</f>
        <v>0</v>
      </c>
      <c r="F25">
        <f t="shared" si="4"/>
        <v>256</v>
      </c>
      <c r="G25">
        <f t="shared" si="5"/>
        <v>219.26</v>
      </c>
      <c r="H25" s="112"/>
      <c r="I25">
        <f>BRPL_EOD!AI25+BRPL_EOD!AJ25</f>
        <v>78.98</v>
      </c>
      <c r="J25">
        <f>BYPL_EOD!AI25+BYPL_EOD!AJ25</f>
        <v>45.67</v>
      </c>
      <c r="K25">
        <f>MES_EOD!AI25+MES_EOD!AJ25</f>
        <v>5</v>
      </c>
      <c r="L25">
        <f>NDMC_EOD!AI25+NDMC_EOD!AJ25</f>
        <v>20</v>
      </c>
      <c r="M25">
        <f>TPDDL_EOD!AI25+TPDDL_EOD!AJ25</f>
        <v>69.61</v>
      </c>
      <c r="N25">
        <f t="shared" si="0"/>
        <v>219.26</v>
      </c>
      <c r="O25" s="112">
        <f t="shared" si="1"/>
        <v>0</v>
      </c>
      <c r="P25">
        <v>78.98</v>
      </c>
      <c r="Q25">
        <v>45.67</v>
      </c>
      <c r="R25">
        <v>5</v>
      </c>
      <c r="S25">
        <v>20</v>
      </c>
      <c r="T25">
        <v>69.61</v>
      </c>
      <c r="U25" s="114">
        <f t="shared" si="2"/>
        <v>219.26</v>
      </c>
      <c r="V25" s="112">
        <f t="shared" si="3"/>
        <v>0</v>
      </c>
      <c r="Y25">
        <f>BAWANA!AW25+BAWANA!AX25</f>
        <v>25.37</v>
      </c>
      <c r="Z25">
        <f>BAWANA!BD25+BAWANA!BE25</f>
        <v>25.37</v>
      </c>
      <c r="AA25">
        <f>BAWANA!X25+BAWANA!Y25</f>
        <v>25.37</v>
      </c>
      <c r="AB25">
        <f>BAWANA!AE25+BAWANA!AF25</f>
        <v>25.37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213.82999999999998</v>
      </c>
      <c r="E27">
        <f>BAWANA!AM27</f>
        <v>0</v>
      </c>
      <c r="F27">
        <f t="shared" si="4"/>
        <v>256</v>
      </c>
      <c r="G27">
        <f t="shared" si="5"/>
        <v>213.82999999999998</v>
      </c>
      <c r="H27" s="112"/>
      <c r="I27">
        <f>BRPL_EOD!AI27+BRPL_EOD!AJ27</f>
        <v>75.23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213.84000000000003</v>
      </c>
      <c r="O27" s="112">
        <f t="shared" si="1"/>
        <v>-1.0000000000047748E-2</v>
      </c>
      <c r="P27">
        <v>75.226481949120824</v>
      </c>
      <c r="Q27">
        <v>44.997895622895612</v>
      </c>
      <c r="R27">
        <v>4.9997661803217346</v>
      </c>
      <c r="S27">
        <v>18.999111485222592</v>
      </c>
      <c r="T27">
        <v>69.606744762439192</v>
      </c>
      <c r="U27" s="114">
        <f t="shared" si="2"/>
        <v>213.82999999999993</v>
      </c>
      <c r="V27" s="112">
        <f t="shared" si="3"/>
        <v>0</v>
      </c>
      <c r="Y27">
        <f>BAWANA!AW27+BAWANA!AX27</f>
        <v>24.17</v>
      </c>
      <c r="Z27">
        <f>BAWANA!BD27+BAWANA!BE27</f>
        <v>32</v>
      </c>
      <c r="AA27">
        <f>BAWANA!X27+BAWANA!Y27</f>
        <v>24.17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213.82999999999998</v>
      </c>
      <c r="E28">
        <f>BAWANA!AM28</f>
        <v>0</v>
      </c>
      <c r="F28">
        <f t="shared" si="4"/>
        <v>256</v>
      </c>
      <c r="G28">
        <f t="shared" si="5"/>
        <v>213.82999999999998</v>
      </c>
      <c r="H28" s="112"/>
      <c r="I28">
        <f>BRPL_EOD!AI28+BRPL_EOD!AJ28</f>
        <v>75.23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213.84000000000003</v>
      </c>
      <c r="O28" s="112">
        <f t="shared" si="1"/>
        <v>-1.0000000000047748E-2</v>
      </c>
      <c r="P28">
        <v>75.226481949120824</v>
      </c>
      <c r="Q28">
        <v>44.997895622895612</v>
      </c>
      <c r="R28">
        <v>4.9997661803217346</v>
      </c>
      <c r="S28">
        <v>18.999111485222592</v>
      </c>
      <c r="T28">
        <v>69.606744762439192</v>
      </c>
      <c r="U28" s="114">
        <f t="shared" si="2"/>
        <v>213.82999999999993</v>
      </c>
      <c r="V28" s="112">
        <f t="shared" si="3"/>
        <v>0</v>
      </c>
      <c r="Y28">
        <f>BAWANA!AW28+BAWANA!AX28</f>
        <v>24.17</v>
      </c>
      <c r="Z28">
        <f>BAWANA!BD28+BAWANA!BE28</f>
        <v>32</v>
      </c>
      <c r="AA28">
        <f>BAWANA!X28+BAWANA!Y28</f>
        <v>24.17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213.82999999999998</v>
      </c>
      <c r="E29">
        <f>BAWANA!AM29</f>
        <v>0</v>
      </c>
      <c r="F29">
        <f t="shared" si="4"/>
        <v>256</v>
      </c>
      <c r="G29">
        <f t="shared" si="5"/>
        <v>213.82999999999998</v>
      </c>
      <c r="H29" s="112"/>
      <c r="I29">
        <f>BRPL_EOD!AI29+BRPL_EOD!AJ29</f>
        <v>75.23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213.84000000000003</v>
      </c>
      <c r="O29" s="112">
        <f t="shared" si="1"/>
        <v>-1.0000000000047748E-2</v>
      </c>
      <c r="P29">
        <v>75.226481949120824</v>
      </c>
      <c r="Q29">
        <v>44.997895622895612</v>
      </c>
      <c r="R29">
        <v>4.9997661803217346</v>
      </c>
      <c r="S29">
        <v>18.999111485222592</v>
      </c>
      <c r="T29">
        <v>69.606744762439192</v>
      </c>
      <c r="U29" s="114">
        <f t="shared" si="2"/>
        <v>213.82999999999993</v>
      </c>
      <c r="V29" s="112">
        <f t="shared" si="3"/>
        <v>0</v>
      </c>
      <c r="Y29">
        <f>BAWANA!AW29+BAWANA!AX29</f>
        <v>24.17</v>
      </c>
      <c r="Z29">
        <f>BAWANA!BD29+BAWANA!BE29</f>
        <v>32</v>
      </c>
      <c r="AA29">
        <f>BAWANA!X29+BAWANA!Y29</f>
        <v>24.17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213.82999999999998</v>
      </c>
      <c r="E30">
        <f>BAWANA!AM30</f>
        <v>0</v>
      </c>
      <c r="F30">
        <f t="shared" si="4"/>
        <v>256</v>
      </c>
      <c r="G30">
        <f t="shared" si="5"/>
        <v>213.82999999999998</v>
      </c>
      <c r="H30" s="112"/>
      <c r="I30">
        <f>BRPL_EOD!AI30+BRPL_EOD!AJ30</f>
        <v>75.23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213.84000000000003</v>
      </c>
      <c r="O30" s="112">
        <f t="shared" si="1"/>
        <v>-1.0000000000047748E-2</v>
      </c>
      <c r="P30">
        <v>75.226481949120824</v>
      </c>
      <c r="Q30">
        <v>44.997895622895612</v>
      </c>
      <c r="R30">
        <v>4.9997661803217346</v>
      </c>
      <c r="S30">
        <v>18.999111485222592</v>
      </c>
      <c r="T30">
        <v>69.606744762439192</v>
      </c>
      <c r="U30" s="114">
        <f t="shared" si="2"/>
        <v>213.82999999999993</v>
      </c>
      <c r="V30" s="112">
        <f t="shared" si="3"/>
        <v>0</v>
      </c>
      <c r="Y30">
        <f>BAWANA!AW30+BAWANA!AX30</f>
        <v>24.17</v>
      </c>
      <c r="Z30">
        <f>BAWANA!BD30+BAWANA!BE30</f>
        <v>32</v>
      </c>
      <c r="AA30">
        <f>BAWANA!X30+BAWANA!Y30</f>
        <v>24.17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12"/>
      <c r="I31">
        <f>BRPL_EOD!AI31+BRPL_EOD!AJ31</f>
        <v>82.25</v>
      </c>
      <c r="J31">
        <f>BYPL_EOD!AI31+BYPL_EOD!AJ31</f>
        <v>47.56</v>
      </c>
      <c r="K31">
        <f>MES_EOD!AI31+MES_EOD!AJ31</f>
        <v>5</v>
      </c>
      <c r="L31">
        <f>NDMC_EOD!AI31+NDMC_EOD!AJ31</f>
        <v>19.28</v>
      </c>
      <c r="M31">
        <f>TPDDL_EOD!AI31+TPDDL_EOD!AJ31</f>
        <v>57.48</v>
      </c>
      <c r="N31">
        <f t="shared" si="0"/>
        <v>211.57</v>
      </c>
      <c r="O31" s="112">
        <f t="shared" si="1"/>
        <v>9.9999999999909051E-3</v>
      </c>
      <c r="P31">
        <v>82.253887602212032</v>
      </c>
      <c r="Q31">
        <v>47.562247955759325</v>
      </c>
      <c r="R31">
        <v>5.0002363284019475</v>
      </c>
      <c r="S31">
        <v>19.280911282317909</v>
      </c>
      <c r="T31">
        <v>57.482716831308778</v>
      </c>
      <c r="U31" s="114">
        <f t="shared" si="2"/>
        <v>211.57999999999998</v>
      </c>
      <c r="V31" s="112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12"/>
      <c r="I32">
        <f>BRPL_EOD!AI32+BRPL_EOD!AJ32</f>
        <v>82.25</v>
      </c>
      <c r="J32">
        <f>BYPL_EOD!AI32+BYPL_EOD!AJ32</f>
        <v>47.56</v>
      </c>
      <c r="K32">
        <f>MES_EOD!AI32+MES_EOD!AJ32</f>
        <v>5</v>
      </c>
      <c r="L32">
        <f>NDMC_EOD!AI32+NDMC_EOD!AJ32</f>
        <v>19.28</v>
      </c>
      <c r="M32">
        <f>TPDDL_EOD!AI32+TPDDL_EOD!AJ32</f>
        <v>57.48</v>
      </c>
      <c r="N32">
        <f t="shared" si="0"/>
        <v>211.57</v>
      </c>
      <c r="O32" s="112">
        <f t="shared" si="1"/>
        <v>9.9999999999909051E-3</v>
      </c>
      <c r="P32">
        <v>82.253887602212032</v>
      </c>
      <c r="Q32">
        <v>47.562247955759325</v>
      </c>
      <c r="R32">
        <v>5.0002363284019475</v>
      </c>
      <c r="S32">
        <v>19.280911282317909</v>
      </c>
      <c r="T32">
        <v>57.482716831308778</v>
      </c>
      <c r="U32" s="114">
        <f t="shared" si="2"/>
        <v>211.57999999999998</v>
      </c>
      <c r="V32" s="112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211.66</v>
      </c>
      <c r="E33">
        <f>BAWANA!AM33</f>
        <v>0</v>
      </c>
      <c r="F33">
        <f t="shared" si="4"/>
        <v>256</v>
      </c>
      <c r="G33">
        <f t="shared" si="5"/>
        <v>211.66</v>
      </c>
      <c r="H33" s="112"/>
      <c r="I33">
        <f>BRPL_EOD!AI33+BRPL_EOD!AJ33</f>
        <v>81.98</v>
      </c>
      <c r="J33">
        <f>BYPL_EOD!AI33+BYPL_EOD!AJ33</f>
        <v>47.4</v>
      </c>
      <c r="K33">
        <f>MES_EOD!AI33+MES_EOD!AJ33</f>
        <v>5</v>
      </c>
      <c r="L33">
        <f>NDMC_EOD!AI33+NDMC_EOD!AJ33</f>
        <v>20</v>
      </c>
      <c r="M33">
        <f>TPDDL_EOD!AI33+TPDDL_EOD!AJ33</f>
        <v>57.28</v>
      </c>
      <c r="N33">
        <f t="shared" si="0"/>
        <v>211.66</v>
      </c>
      <c r="O33" s="112">
        <f t="shared" si="1"/>
        <v>0</v>
      </c>
      <c r="P33">
        <v>81.98</v>
      </c>
      <c r="Q33">
        <v>47.4</v>
      </c>
      <c r="R33">
        <v>5</v>
      </c>
      <c r="S33">
        <v>20</v>
      </c>
      <c r="T33">
        <v>57.28</v>
      </c>
      <c r="U33" s="114">
        <f t="shared" si="2"/>
        <v>211.66</v>
      </c>
      <c r="V33" s="112">
        <f t="shared" si="3"/>
        <v>0</v>
      </c>
      <c r="Y33">
        <f>BAWANA!AW33+BAWANA!AX33</f>
        <v>26.34</v>
      </c>
      <c r="Z33">
        <f>BAWANA!BD33+BAWANA!BE33</f>
        <v>32</v>
      </c>
      <c r="AA33">
        <f>BAWANA!X33+BAWANA!Y33</f>
        <v>26.34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211.66</v>
      </c>
      <c r="E34">
        <f>BAWANA!AM34</f>
        <v>0</v>
      </c>
      <c r="F34">
        <f t="shared" si="4"/>
        <v>256</v>
      </c>
      <c r="G34">
        <f t="shared" si="5"/>
        <v>211.66</v>
      </c>
      <c r="H34" s="112"/>
      <c r="I34">
        <f>BRPL_EOD!AI34+BRPL_EOD!AJ34</f>
        <v>81.98</v>
      </c>
      <c r="J34">
        <f>BYPL_EOD!AI34+BYPL_EOD!AJ34</f>
        <v>47.4</v>
      </c>
      <c r="K34">
        <f>MES_EOD!AI34+MES_EOD!AJ34</f>
        <v>5</v>
      </c>
      <c r="L34">
        <f>NDMC_EOD!AI34+NDMC_EOD!AJ34</f>
        <v>20</v>
      </c>
      <c r="M34">
        <f>TPDDL_EOD!AI34+TPDDL_EOD!AJ34</f>
        <v>57.28</v>
      </c>
      <c r="N34">
        <f t="shared" si="0"/>
        <v>211.66</v>
      </c>
      <c r="O34" s="112">
        <f t="shared" si="1"/>
        <v>0</v>
      </c>
      <c r="P34">
        <v>81.98</v>
      </c>
      <c r="Q34">
        <v>47.4</v>
      </c>
      <c r="R34">
        <v>5</v>
      </c>
      <c r="S34">
        <v>20</v>
      </c>
      <c r="T34">
        <v>57.28</v>
      </c>
      <c r="U34" s="114">
        <f t="shared" si="2"/>
        <v>211.66</v>
      </c>
      <c r="V34" s="112">
        <f t="shared" si="3"/>
        <v>0</v>
      </c>
      <c r="Y34">
        <f>BAWANA!AW34+BAWANA!AX34</f>
        <v>26.34</v>
      </c>
      <c r="Z34">
        <f>BAWANA!BD34+BAWANA!BE34</f>
        <v>32</v>
      </c>
      <c r="AA34">
        <f>BAWANA!X34+BAWANA!Y34</f>
        <v>26.34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211.66</v>
      </c>
      <c r="E35">
        <f>BAWANA!AM35</f>
        <v>0</v>
      </c>
      <c r="F35">
        <f t="shared" si="4"/>
        <v>256</v>
      </c>
      <c r="G35">
        <f t="shared" si="5"/>
        <v>211.66</v>
      </c>
      <c r="H35" s="112"/>
      <c r="I35">
        <f>BRPL_EOD!AI35+BRPL_EOD!AJ35</f>
        <v>81.98</v>
      </c>
      <c r="J35">
        <f>BYPL_EOD!AI35+BYPL_EOD!AJ35</f>
        <v>47.4</v>
      </c>
      <c r="K35">
        <f>MES_EOD!AI35+MES_EOD!AJ35</f>
        <v>5</v>
      </c>
      <c r="L35">
        <f>NDMC_EOD!AI35+NDMC_EOD!AJ35</f>
        <v>20</v>
      </c>
      <c r="M35">
        <f>TPDDL_EOD!AI35+TPDDL_EOD!AJ35</f>
        <v>57.28</v>
      </c>
      <c r="N35">
        <f t="shared" si="0"/>
        <v>211.66</v>
      </c>
      <c r="O35" s="112">
        <f t="shared" si="1"/>
        <v>0</v>
      </c>
      <c r="P35">
        <v>81.98</v>
      </c>
      <c r="Q35">
        <v>47.4</v>
      </c>
      <c r="R35">
        <v>5</v>
      </c>
      <c r="S35">
        <v>20</v>
      </c>
      <c r="T35">
        <v>57.28</v>
      </c>
      <c r="U35" s="114">
        <f t="shared" si="2"/>
        <v>211.66</v>
      </c>
      <c r="V35" s="112">
        <f t="shared" si="3"/>
        <v>0</v>
      </c>
      <c r="Y35">
        <f>BAWANA!AW35+BAWANA!AX35</f>
        <v>26.34</v>
      </c>
      <c r="Z35">
        <f>BAWANA!BD35+BAWANA!BE35</f>
        <v>32</v>
      </c>
      <c r="AA35">
        <f>BAWANA!X35+BAWANA!Y35</f>
        <v>26.34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211.66</v>
      </c>
      <c r="E36">
        <f>BAWANA!AM36</f>
        <v>0</v>
      </c>
      <c r="F36">
        <f t="shared" si="4"/>
        <v>256</v>
      </c>
      <c r="G36">
        <f t="shared" si="5"/>
        <v>211.66</v>
      </c>
      <c r="H36" s="112"/>
      <c r="I36">
        <f>BRPL_EOD!AI36+BRPL_EOD!AJ36</f>
        <v>81.98</v>
      </c>
      <c r="J36">
        <f>BYPL_EOD!AI36+BYPL_EOD!AJ36</f>
        <v>47.4</v>
      </c>
      <c r="K36">
        <f>MES_EOD!AI36+MES_EOD!AJ36</f>
        <v>5</v>
      </c>
      <c r="L36">
        <f>NDMC_EOD!AI36+NDMC_EOD!AJ36</f>
        <v>20</v>
      </c>
      <c r="M36">
        <f>TPDDL_EOD!AI36+TPDDL_EOD!AJ36</f>
        <v>57.28</v>
      </c>
      <c r="N36">
        <f t="shared" si="0"/>
        <v>211.66</v>
      </c>
      <c r="O36" s="112">
        <f t="shared" si="1"/>
        <v>0</v>
      </c>
      <c r="P36">
        <v>81.98</v>
      </c>
      <c r="Q36">
        <v>47.4</v>
      </c>
      <c r="R36">
        <v>5</v>
      </c>
      <c r="S36">
        <v>20</v>
      </c>
      <c r="T36">
        <v>57.28</v>
      </c>
      <c r="U36" s="114">
        <f t="shared" si="2"/>
        <v>211.66</v>
      </c>
      <c r="V36" s="112">
        <f t="shared" si="3"/>
        <v>0</v>
      </c>
      <c r="Y36">
        <f>BAWANA!AW36+BAWANA!AX36</f>
        <v>26.34</v>
      </c>
      <c r="Z36">
        <f>BAWANA!BD36+BAWANA!BE36</f>
        <v>32</v>
      </c>
      <c r="AA36">
        <f>BAWANA!X36+BAWANA!Y36</f>
        <v>26.34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211.66</v>
      </c>
      <c r="E37">
        <f>BAWANA!AM37</f>
        <v>0</v>
      </c>
      <c r="F37">
        <f t="shared" si="4"/>
        <v>256</v>
      </c>
      <c r="G37">
        <f t="shared" si="5"/>
        <v>211.66</v>
      </c>
      <c r="H37" s="112"/>
      <c r="I37">
        <f>BRPL_EOD!AI37+BRPL_EOD!AJ37</f>
        <v>81.98</v>
      </c>
      <c r="J37">
        <f>BYPL_EOD!AI37+BYPL_EOD!AJ37</f>
        <v>47.4</v>
      </c>
      <c r="K37">
        <f>MES_EOD!AI37+MES_EOD!AJ37</f>
        <v>5</v>
      </c>
      <c r="L37">
        <f>NDMC_EOD!AI37+NDMC_EOD!AJ37</f>
        <v>20</v>
      </c>
      <c r="M37">
        <f>TPDDL_EOD!AI37+TPDDL_EOD!AJ37</f>
        <v>57.28</v>
      </c>
      <c r="N37">
        <f t="shared" si="0"/>
        <v>211.66</v>
      </c>
      <c r="O37" s="112">
        <f t="shared" si="1"/>
        <v>0</v>
      </c>
      <c r="P37">
        <v>81.98</v>
      </c>
      <c r="Q37">
        <v>47.4</v>
      </c>
      <c r="R37">
        <v>5</v>
      </c>
      <c r="S37">
        <v>20</v>
      </c>
      <c r="T37">
        <v>57.28</v>
      </c>
      <c r="U37" s="114">
        <f t="shared" si="2"/>
        <v>211.66</v>
      </c>
      <c r="V37" s="112">
        <f t="shared" si="3"/>
        <v>0</v>
      </c>
      <c r="Y37">
        <f>BAWANA!AW37+BAWANA!AX37</f>
        <v>26.34</v>
      </c>
      <c r="Z37">
        <f>BAWANA!BD37+BAWANA!BE37</f>
        <v>32</v>
      </c>
      <c r="AA37">
        <f>BAWANA!X37+BAWANA!Y37</f>
        <v>26.34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211.66</v>
      </c>
      <c r="E38">
        <f>BAWANA!AM38</f>
        <v>0</v>
      </c>
      <c r="F38">
        <f t="shared" si="4"/>
        <v>256</v>
      </c>
      <c r="G38">
        <f t="shared" si="5"/>
        <v>211.66</v>
      </c>
      <c r="H38" s="112"/>
      <c r="I38">
        <f>BRPL_EOD!AI38+BRPL_EOD!AJ38</f>
        <v>81.98</v>
      </c>
      <c r="J38">
        <f>BYPL_EOD!AI38+BYPL_EOD!AJ38</f>
        <v>47.4</v>
      </c>
      <c r="K38">
        <f>MES_EOD!AI38+MES_EOD!AJ38</f>
        <v>5</v>
      </c>
      <c r="L38">
        <f>NDMC_EOD!AI38+NDMC_EOD!AJ38</f>
        <v>20</v>
      </c>
      <c r="M38">
        <f>TPDDL_EOD!AI38+TPDDL_EOD!AJ38</f>
        <v>57.28</v>
      </c>
      <c r="N38">
        <f t="shared" si="0"/>
        <v>211.66</v>
      </c>
      <c r="O38" s="112">
        <f t="shared" si="1"/>
        <v>0</v>
      </c>
      <c r="P38">
        <v>81.98</v>
      </c>
      <c r="Q38">
        <v>47.4</v>
      </c>
      <c r="R38">
        <v>5</v>
      </c>
      <c r="S38">
        <v>20</v>
      </c>
      <c r="T38">
        <v>57.28</v>
      </c>
      <c r="U38" s="114">
        <f t="shared" si="2"/>
        <v>211.66</v>
      </c>
      <c r="V38" s="112">
        <f t="shared" si="3"/>
        <v>0</v>
      </c>
      <c r="Y38">
        <f>BAWANA!AW38+BAWANA!AX38</f>
        <v>26.34</v>
      </c>
      <c r="Z38">
        <f>BAWANA!BD38+BAWANA!BE38</f>
        <v>32</v>
      </c>
      <c r="AA38">
        <f>BAWANA!X38+BAWANA!Y38</f>
        <v>26.34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216.07999999999998</v>
      </c>
      <c r="E39">
        <f>BAWANA!AM39</f>
        <v>0</v>
      </c>
      <c r="F39">
        <f t="shared" si="4"/>
        <v>256</v>
      </c>
      <c r="G39">
        <f t="shared" si="5"/>
        <v>216.07999999999998</v>
      </c>
      <c r="H39" s="112"/>
      <c r="I39">
        <f>BRPL_EOD!AI39+BRPL_EOD!AJ39</f>
        <v>83.92</v>
      </c>
      <c r="J39">
        <f>BYPL_EOD!AI39+BYPL_EOD!AJ39</f>
        <v>48.53</v>
      </c>
      <c r="K39">
        <f>MES_EOD!AI39+MES_EOD!AJ39</f>
        <v>5</v>
      </c>
      <c r="L39">
        <f>NDMC_EOD!AI39+NDMC_EOD!AJ39</f>
        <v>20</v>
      </c>
      <c r="M39">
        <f>TPDDL_EOD!AI39+TPDDL_EOD!AJ39</f>
        <v>58.64</v>
      </c>
      <c r="N39">
        <f t="shared" si="0"/>
        <v>216.08999999999997</v>
      </c>
      <c r="O39" s="112">
        <f t="shared" si="1"/>
        <v>-9.9999999999909051E-3</v>
      </c>
      <c r="P39">
        <v>83.916116432967755</v>
      </c>
      <c r="Q39">
        <v>48.527754176500537</v>
      </c>
      <c r="R39">
        <v>4.9997686149289651</v>
      </c>
      <c r="S39">
        <v>19.99907445971586</v>
      </c>
      <c r="T39">
        <v>58.637286315886904</v>
      </c>
      <c r="U39" s="114">
        <f t="shared" si="2"/>
        <v>216.08000000000004</v>
      </c>
      <c r="V39" s="112">
        <f t="shared" si="3"/>
        <v>0</v>
      </c>
      <c r="Y39">
        <f>BAWANA!AW39+BAWANA!AX39</f>
        <v>26.96</v>
      </c>
      <c r="Z39">
        <f>BAWANA!BD39+BAWANA!BE39</f>
        <v>26.96</v>
      </c>
      <c r="AA39">
        <f>BAWANA!X39+BAWANA!Y39</f>
        <v>26.96</v>
      </c>
      <c r="AB39">
        <f>BAWANA!AE39+BAWANA!AF39</f>
        <v>26.96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216.07999999999998</v>
      </c>
      <c r="E40">
        <f>BAWANA!AM40</f>
        <v>0</v>
      </c>
      <c r="F40">
        <f t="shared" si="4"/>
        <v>256</v>
      </c>
      <c r="G40">
        <f t="shared" si="5"/>
        <v>216.07999999999998</v>
      </c>
      <c r="H40" s="112"/>
      <c r="I40">
        <f>BRPL_EOD!AI40+BRPL_EOD!AJ40</f>
        <v>83.92</v>
      </c>
      <c r="J40">
        <f>BYPL_EOD!AI40+BYPL_EOD!AJ40</f>
        <v>48.53</v>
      </c>
      <c r="K40">
        <f>MES_EOD!AI40+MES_EOD!AJ40</f>
        <v>5</v>
      </c>
      <c r="L40">
        <f>NDMC_EOD!AI40+NDMC_EOD!AJ40</f>
        <v>20</v>
      </c>
      <c r="M40">
        <f>TPDDL_EOD!AI40+TPDDL_EOD!AJ40</f>
        <v>58.64</v>
      </c>
      <c r="N40">
        <f t="shared" si="0"/>
        <v>216.08999999999997</v>
      </c>
      <c r="O40" s="112">
        <f t="shared" si="1"/>
        <v>-9.9999999999909051E-3</v>
      </c>
      <c r="P40">
        <v>83.916116432967755</v>
      </c>
      <c r="Q40">
        <v>48.527754176500537</v>
      </c>
      <c r="R40">
        <v>4.9997686149289651</v>
      </c>
      <c r="S40">
        <v>19.99907445971586</v>
      </c>
      <c r="T40">
        <v>58.637286315886904</v>
      </c>
      <c r="U40" s="114">
        <f t="shared" si="2"/>
        <v>216.08000000000004</v>
      </c>
      <c r="V40" s="112">
        <f t="shared" si="3"/>
        <v>0</v>
      </c>
      <c r="Y40">
        <f>BAWANA!AW40+BAWANA!AX40</f>
        <v>26.96</v>
      </c>
      <c r="Z40">
        <f>BAWANA!BD40+BAWANA!BE40</f>
        <v>26.96</v>
      </c>
      <c r="AA40">
        <f>BAWANA!X40+BAWANA!Y40</f>
        <v>26.96</v>
      </c>
      <c r="AB40">
        <f>BAWANA!AE40+BAWANA!AF40</f>
        <v>26.96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216.07999999999998</v>
      </c>
      <c r="E41">
        <f>BAWANA!AM41</f>
        <v>0</v>
      </c>
      <c r="F41">
        <f t="shared" si="4"/>
        <v>256</v>
      </c>
      <c r="G41">
        <f t="shared" si="5"/>
        <v>216.07999999999998</v>
      </c>
      <c r="H41" s="112"/>
      <c r="I41">
        <f>BRPL_EOD!AI41+BRPL_EOD!AJ41</f>
        <v>83.92</v>
      </c>
      <c r="J41">
        <f>BYPL_EOD!AI41+BYPL_EOD!AJ41</f>
        <v>48.53</v>
      </c>
      <c r="K41">
        <f>MES_EOD!AI41+MES_EOD!AJ41</f>
        <v>5</v>
      </c>
      <c r="L41">
        <f>NDMC_EOD!AI41+NDMC_EOD!AJ41</f>
        <v>20</v>
      </c>
      <c r="M41">
        <f>TPDDL_EOD!AI41+TPDDL_EOD!AJ41</f>
        <v>58.64</v>
      </c>
      <c r="N41">
        <f t="shared" si="0"/>
        <v>216.08999999999997</v>
      </c>
      <c r="O41" s="112">
        <f t="shared" si="1"/>
        <v>-9.9999999999909051E-3</v>
      </c>
      <c r="P41">
        <v>83.916116432967755</v>
      </c>
      <c r="Q41">
        <v>48.527754176500537</v>
      </c>
      <c r="R41">
        <v>4.9997686149289651</v>
      </c>
      <c r="S41">
        <v>19.99907445971586</v>
      </c>
      <c r="T41">
        <v>58.637286315886904</v>
      </c>
      <c r="U41" s="114">
        <f t="shared" si="2"/>
        <v>216.08000000000004</v>
      </c>
      <c r="V41" s="112">
        <f t="shared" si="3"/>
        <v>0</v>
      </c>
      <c r="Y41">
        <f>BAWANA!AW41+BAWANA!AX41</f>
        <v>26.96</v>
      </c>
      <c r="Z41">
        <f>BAWANA!BD41+BAWANA!BE41</f>
        <v>26.96</v>
      </c>
      <c r="AA41">
        <f>BAWANA!X41+BAWANA!Y41</f>
        <v>26.96</v>
      </c>
      <c r="AB41">
        <f>BAWANA!AE41+BAWANA!AF41</f>
        <v>26.96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256</v>
      </c>
      <c r="G42">
        <f t="shared" si="5"/>
        <v>216.07999999999998</v>
      </c>
      <c r="H42" s="112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2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4">
        <f t="shared" si="2"/>
        <v>216.08000000000004</v>
      </c>
      <c r="V42" s="112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256</v>
      </c>
      <c r="G43">
        <f t="shared" si="5"/>
        <v>216.07999999999998</v>
      </c>
      <c r="H43" s="112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2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4">
        <f t="shared" si="2"/>
        <v>216.08000000000004</v>
      </c>
      <c r="V43" s="112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256</v>
      </c>
      <c r="G44">
        <f t="shared" si="5"/>
        <v>216.07999999999998</v>
      </c>
      <c r="H44" s="112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2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4">
        <f t="shared" si="2"/>
        <v>216.08000000000004</v>
      </c>
      <c r="V44" s="112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256</v>
      </c>
      <c r="G45">
        <f t="shared" si="5"/>
        <v>216.07999999999998</v>
      </c>
      <c r="H45" s="112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2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4">
        <f t="shared" si="2"/>
        <v>216.08000000000004</v>
      </c>
      <c r="V45" s="112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256</v>
      </c>
      <c r="G46">
        <f t="shared" si="5"/>
        <v>216.07999999999998</v>
      </c>
      <c r="H46" s="112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2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4">
        <f t="shared" si="2"/>
        <v>216.08000000000004</v>
      </c>
      <c r="V46" s="112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256</v>
      </c>
      <c r="G47">
        <f t="shared" si="5"/>
        <v>216.07999999999998</v>
      </c>
      <c r="H47" s="112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2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4">
        <f t="shared" si="2"/>
        <v>216.08000000000004</v>
      </c>
      <c r="V47" s="112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256</v>
      </c>
      <c r="G48">
        <f t="shared" si="5"/>
        <v>216.07999999999998</v>
      </c>
      <c r="H48" s="112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2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4">
        <f t="shared" si="2"/>
        <v>216.08000000000004</v>
      </c>
      <c r="V48" s="112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216.07999999999998</v>
      </c>
      <c r="E49">
        <f>BAWANA!AM49</f>
        <v>0</v>
      </c>
      <c r="F49">
        <f t="shared" si="4"/>
        <v>256</v>
      </c>
      <c r="G49">
        <f t="shared" si="5"/>
        <v>216.07999999999998</v>
      </c>
      <c r="H49" s="112"/>
      <c r="I49">
        <f>BRPL_EOD!AI49+BRPL_EOD!AJ49</f>
        <v>83.92</v>
      </c>
      <c r="J49">
        <f>BYPL_EOD!AI49+BYPL_EOD!AJ49</f>
        <v>48.53</v>
      </c>
      <c r="K49">
        <f>MES_EOD!AI49+MES_EOD!AJ49</f>
        <v>5</v>
      </c>
      <c r="L49">
        <f>NDMC_EOD!AI49+NDMC_EOD!AJ49</f>
        <v>20</v>
      </c>
      <c r="M49">
        <f>TPDDL_EOD!AI49+TPDDL_EOD!AJ49</f>
        <v>58.64</v>
      </c>
      <c r="N49">
        <f t="shared" si="0"/>
        <v>216.08999999999997</v>
      </c>
      <c r="O49" s="112">
        <f t="shared" si="1"/>
        <v>-9.9999999999909051E-3</v>
      </c>
      <c r="P49">
        <v>83.916116432967755</v>
      </c>
      <c r="Q49">
        <v>48.527754176500537</v>
      </c>
      <c r="R49">
        <v>4.9997686149289651</v>
      </c>
      <c r="S49">
        <v>19.99907445971586</v>
      </c>
      <c r="T49">
        <v>58.637286315886904</v>
      </c>
      <c r="U49" s="114">
        <f t="shared" si="2"/>
        <v>216.08000000000004</v>
      </c>
      <c r="V49" s="112">
        <f t="shared" si="3"/>
        <v>0</v>
      </c>
      <c r="Y49">
        <f>BAWANA!AW49+BAWANA!AX49</f>
        <v>26.96</v>
      </c>
      <c r="Z49">
        <f>BAWANA!BD49+BAWANA!BE49</f>
        <v>26.96</v>
      </c>
      <c r="AA49">
        <f>BAWANA!X49+BAWANA!Y49</f>
        <v>26.96</v>
      </c>
      <c r="AB49">
        <f>BAWANA!AE49+BAWANA!AF49</f>
        <v>26.96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216.07999999999998</v>
      </c>
      <c r="E50">
        <f>BAWANA!AM50</f>
        <v>0</v>
      </c>
      <c r="F50">
        <f t="shared" si="4"/>
        <v>256</v>
      </c>
      <c r="G50">
        <f t="shared" si="5"/>
        <v>216.07999999999998</v>
      </c>
      <c r="H50" s="112"/>
      <c r="I50">
        <f>BRPL_EOD!AI50+BRPL_EOD!AJ50</f>
        <v>83.92</v>
      </c>
      <c r="J50">
        <f>BYPL_EOD!AI50+BYPL_EOD!AJ50</f>
        <v>48.53</v>
      </c>
      <c r="K50">
        <f>MES_EOD!AI50+MES_EOD!AJ50</f>
        <v>5</v>
      </c>
      <c r="L50">
        <f>NDMC_EOD!AI50+NDMC_EOD!AJ50</f>
        <v>20</v>
      </c>
      <c r="M50">
        <f>TPDDL_EOD!AI50+TPDDL_EOD!AJ50</f>
        <v>58.64</v>
      </c>
      <c r="N50">
        <f t="shared" si="0"/>
        <v>216.08999999999997</v>
      </c>
      <c r="O50" s="112">
        <f t="shared" si="1"/>
        <v>-9.9999999999909051E-3</v>
      </c>
      <c r="P50">
        <v>83.916116432967755</v>
      </c>
      <c r="Q50">
        <v>48.527754176500537</v>
      </c>
      <c r="R50">
        <v>4.9997686149289651</v>
      </c>
      <c r="S50">
        <v>19.99907445971586</v>
      </c>
      <c r="T50">
        <v>58.637286315886904</v>
      </c>
      <c r="U50" s="114">
        <f t="shared" si="2"/>
        <v>216.08000000000004</v>
      </c>
      <c r="V50" s="112">
        <f t="shared" si="3"/>
        <v>0</v>
      </c>
      <c r="Y50">
        <f>BAWANA!AW50+BAWANA!AX50</f>
        <v>26.96</v>
      </c>
      <c r="Z50">
        <f>BAWANA!BD50+BAWANA!BE50</f>
        <v>26.96</v>
      </c>
      <c r="AA50">
        <f>BAWANA!X50+BAWANA!Y50</f>
        <v>26.96</v>
      </c>
      <c r="AB50">
        <f>BAWANA!AE50+BAWANA!AF50</f>
        <v>26.96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75.23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213.84000000000003</v>
      </c>
      <c r="O60" s="112">
        <f t="shared" si="1"/>
        <v>-2.2600000000000477</v>
      </c>
      <c r="P60">
        <v>74.434920501309378</v>
      </c>
      <c r="Q60">
        <v>44.524410774410768</v>
      </c>
      <c r="R60">
        <v>4.9471567527123073</v>
      </c>
      <c r="S60">
        <v>18.799195660306768</v>
      </c>
      <c r="T60">
        <v>68.874316311260742</v>
      </c>
      <c r="U60" s="114">
        <f t="shared" si="2"/>
        <v>211.57999999999996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32</v>
      </c>
      <c r="Z68">
        <f>BAWANA!BD68+BAWANA!BE68</f>
        <v>26.42</v>
      </c>
      <c r="AA68">
        <f>BAWANA!X68+BAWANA!Y68</f>
        <v>32</v>
      </c>
      <c r="AB68">
        <f>BAWANA!AE68+BAWANA!AF68</f>
        <v>26.42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12"/>
      <c r="I69">
        <f>BRPL_EOD!AI69+BRPL_EOD!AJ69</f>
        <v>82.25</v>
      </c>
      <c r="J69">
        <f>BYPL_EOD!AI69+BYPL_EOD!AJ69</f>
        <v>47.56</v>
      </c>
      <c r="K69">
        <f>MES_EOD!AI69+MES_EOD!AJ69</f>
        <v>5</v>
      </c>
      <c r="L69">
        <f>NDMC_EOD!AI69+NDMC_EOD!AJ69</f>
        <v>19.28</v>
      </c>
      <c r="M69">
        <f>TPDDL_EOD!AI69+TPDDL_EOD!AJ69</f>
        <v>57.48</v>
      </c>
      <c r="N69">
        <f t="shared" si="7"/>
        <v>211.57</v>
      </c>
      <c r="O69" s="112">
        <f t="shared" si="8"/>
        <v>9.9999999999909051E-3</v>
      </c>
      <c r="P69">
        <v>82.253887602212032</v>
      </c>
      <c r="Q69">
        <v>47.562247955759325</v>
      </c>
      <c r="R69">
        <v>5.0002363284019475</v>
      </c>
      <c r="S69">
        <v>19.280911282317909</v>
      </c>
      <c r="T69">
        <v>57.482716831308778</v>
      </c>
      <c r="U69" s="114">
        <f t="shared" si="9"/>
        <v>211.57999999999998</v>
      </c>
      <c r="V69" s="112">
        <f t="shared" si="10"/>
        <v>0</v>
      </c>
      <c r="Y69">
        <f>BAWANA!AW69+BAWANA!AX69</f>
        <v>32</v>
      </c>
      <c r="Z69">
        <f>BAWANA!BD69+BAWANA!BE69</f>
        <v>26.42</v>
      </c>
      <c r="AA69">
        <f>BAWANA!X69+BAWANA!Y69</f>
        <v>32</v>
      </c>
      <c r="AB69">
        <f>BAWANA!AE69+BAWANA!AF69</f>
        <v>26.42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211.57999999999998</v>
      </c>
      <c r="E70">
        <f>BAWANA!AM70</f>
        <v>0</v>
      </c>
      <c r="F70">
        <f t="shared" si="11"/>
        <v>256</v>
      </c>
      <c r="G70">
        <f t="shared" si="12"/>
        <v>211.57999999999998</v>
      </c>
      <c r="H70" s="112"/>
      <c r="I70">
        <f>BRPL_EOD!AI70+BRPL_EOD!AJ70</f>
        <v>82.25</v>
      </c>
      <c r="J70">
        <f>BYPL_EOD!AI70+BYPL_EOD!AJ70</f>
        <v>47.56</v>
      </c>
      <c r="K70">
        <f>MES_EOD!AI70+MES_EOD!AJ70</f>
        <v>5</v>
      </c>
      <c r="L70">
        <f>NDMC_EOD!AI70+NDMC_EOD!AJ70</f>
        <v>19.28</v>
      </c>
      <c r="M70">
        <f>TPDDL_EOD!AI70+TPDDL_EOD!AJ70</f>
        <v>57.48</v>
      </c>
      <c r="N70">
        <f t="shared" si="7"/>
        <v>211.57</v>
      </c>
      <c r="O70" s="112">
        <f t="shared" si="8"/>
        <v>9.9999999999909051E-3</v>
      </c>
      <c r="P70">
        <v>82.253887602212032</v>
      </c>
      <c r="Q70">
        <v>47.562247955759325</v>
      </c>
      <c r="R70">
        <v>5.0002363284019475</v>
      </c>
      <c r="S70">
        <v>19.280911282317909</v>
      </c>
      <c r="T70">
        <v>57.482716831308778</v>
      </c>
      <c r="U70" s="114">
        <f t="shared" si="9"/>
        <v>211.57999999999998</v>
      </c>
      <c r="V70" s="112">
        <f t="shared" si="10"/>
        <v>0</v>
      </c>
      <c r="Y70">
        <f>BAWANA!AW70+BAWANA!AX70</f>
        <v>32</v>
      </c>
      <c r="Z70">
        <f>BAWANA!BD70+BAWANA!BE70</f>
        <v>26.42</v>
      </c>
      <c r="AA70">
        <f>BAWANA!X70+BAWANA!Y70</f>
        <v>32</v>
      </c>
      <c r="AB70">
        <f>BAWANA!AE70+BAWANA!AF70</f>
        <v>26.42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213.82999999999998</v>
      </c>
      <c r="E71">
        <f>BAWANA!AM71</f>
        <v>0</v>
      </c>
      <c r="F71">
        <f t="shared" si="11"/>
        <v>256</v>
      </c>
      <c r="G71">
        <f t="shared" si="12"/>
        <v>213.82999999999998</v>
      </c>
      <c r="H71" s="112"/>
      <c r="I71">
        <f>BRPL_EOD!AI71+BRPL_EOD!AJ71</f>
        <v>75.23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213.84000000000003</v>
      </c>
      <c r="O71" s="112">
        <f t="shared" si="8"/>
        <v>-1.0000000000047748E-2</v>
      </c>
      <c r="P71">
        <v>75.226481949120824</v>
      </c>
      <c r="Q71">
        <v>44.997895622895612</v>
      </c>
      <c r="R71">
        <v>4.9997661803217346</v>
      </c>
      <c r="S71">
        <v>18.999111485222592</v>
      </c>
      <c r="T71">
        <v>69.606744762439192</v>
      </c>
      <c r="U71" s="114">
        <f t="shared" si="9"/>
        <v>213.82999999999993</v>
      </c>
      <c r="V71" s="112">
        <f t="shared" si="10"/>
        <v>0</v>
      </c>
      <c r="Y71">
        <f>BAWANA!AW71+BAWANA!AX71</f>
        <v>32</v>
      </c>
      <c r="Z71">
        <f>BAWANA!BD71+BAWANA!BE71</f>
        <v>24.17</v>
      </c>
      <c r="AA71">
        <f>BAWANA!X71+BAWANA!Y71</f>
        <v>32</v>
      </c>
      <c r="AB71">
        <f>BAWANA!AE71+BAWANA!AF71</f>
        <v>24.17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213.82999999999998</v>
      </c>
      <c r="E72">
        <f>BAWANA!AM72</f>
        <v>0</v>
      </c>
      <c r="F72">
        <f t="shared" si="11"/>
        <v>256</v>
      </c>
      <c r="G72">
        <f t="shared" si="12"/>
        <v>213.82999999999998</v>
      </c>
      <c r="H72" s="112"/>
      <c r="I72">
        <f>BRPL_EOD!AI72+BRPL_EOD!AJ72</f>
        <v>75.23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213.84000000000003</v>
      </c>
      <c r="O72" s="112">
        <f t="shared" si="8"/>
        <v>-1.0000000000047748E-2</v>
      </c>
      <c r="P72">
        <v>75.226481949120824</v>
      </c>
      <c r="Q72">
        <v>44.997895622895612</v>
      </c>
      <c r="R72">
        <v>4.9997661803217346</v>
      </c>
      <c r="S72">
        <v>18.999111485222592</v>
      </c>
      <c r="T72">
        <v>69.606744762439192</v>
      </c>
      <c r="U72" s="114">
        <f t="shared" si="9"/>
        <v>213.82999999999993</v>
      </c>
      <c r="V72" s="112">
        <f t="shared" si="10"/>
        <v>0</v>
      </c>
      <c r="Y72">
        <f>BAWANA!AW72+BAWANA!AX72</f>
        <v>32</v>
      </c>
      <c r="Z72">
        <f>BAWANA!BD72+BAWANA!BE72</f>
        <v>24.17</v>
      </c>
      <c r="AA72">
        <f>BAWANA!X72+BAWANA!Y72</f>
        <v>32</v>
      </c>
      <c r="AB72">
        <f>BAWANA!AE72+BAWANA!AF72</f>
        <v>24.17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213.82999999999998</v>
      </c>
      <c r="E73">
        <f>BAWANA!AM73</f>
        <v>0</v>
      </c>
      <c r="F73">
        <f t="shared" si="11"/>
        <v>256</v>
      </c>
      <c r="G73">
        <f t="shared" si="12"/>
        <v>213.82999999999998</v>
      </c>
      <c r="H73" s="112"/>
      <c r="I73">
        <f>BRPL_EOD!AI73+BRPL_EOD!AJ73</f>
        <v>75.23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213.84000000000003</v>
      </c>
      <c r="O73" s="112">
        <f t="shared" si="8"/>
        <v>-1.0000000000047748E-2</v>
      </c>
      <c r="P73">
        <v>75.226481949120824</v>
      </c>
      <c r="Q73">
        <v>44.997895622895612</v>
      </c>
      <c r="R73">
        <v>4.9997661803217346</v>
      </c>
      <c r="S73">
        <v>18.999111485222592</v>
      </c>
      <c r="T73">
        <v>69.606744762439192</v>
      </c>
      <c r="U73" s="114">
        <f t="shared" si="9"/>
        <v>213.82999999999993</v>
      </c>
      <c r="V73" s="112">
        <f t="shared" si="10"/>
        <v>0</v>
      </c>
      <c r="Y73">
        <f>BAWANA!AW73+BAWANA!AX73</f>
        <v>32</v>
      </c>
      <c r="Z73">
        <f>BAWANA!BD73+BAWANA!BE73</f>
        <v>24.17</v>
      </c>
      <c r="AA73">
        <f>BAWANA!X73+BAWANA!Y73</f>
        <v>32</v>
      </c>
      <c r="AB73">
        <f>BAWANA!AE73+BAWANA!AF73</f>
        <v>24.17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213.82999999999998</v>
      </c>
      <c r="E74">
        <f>BAWANA!AM74</f>
        <v>0</v>
      </c>
      <c r="F74">
        <f t="shared" si="11"/>
        <v>256</v>
      </c>
      <c r="G74">
        <f t="shared" si="12"/>
        <v>213.82999999999998</v>
      </c>
      <c r="H74" s="112"/>
      <c r="I74">
        <f>BRPL_EOD!AI74+BRPL_EOD!AJ74</f>
        <v>75.23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213.84000000000003</v>
      </c>
      <c r="O74" s="112">
        <f t="shared" si="8"/>
        <v>-1.0000000000047748E-2</v>
      </c>
      <c r="P74">
        <v>75.226481949120824</v>
      </c>
      <c r="Q74">
        <v>44.997895622895612</v>
      </c>
      <c r="R74">
        <v>4.9997661803217346</v>
      </c>
      <c r="S74">
        <v>18.999111485222592</v>
      </c>
      <c r="T74">
        <v>69.606744762439192</v>
      </c>
      <c r="U74" s="114">
        <f t="shared" si="9"/>
        <v>213.82999999999993</v>
      </c>
      <c r="V74" s="112">
        <f t="shared" si="10"/>
        <v>0</v>
      </c>
      <c r="Y74">
        <f>BAWANA!AW74+BAWANA!AX74</f>
        <v>32</v>
      </c>
      <c r="Z74">
        <f>BAWANA!BD74+BAWANA!BE74</f>
        <v>24.17</v>
      </c>
      <c r="AA74">
        <f>BAWANA!X74+BAWANA!Y74</f>
        <v>32</v>
      </c>
      <c r="AB74">
        <f>BAWANA!AE74+BAWANA!AF74</f>
        <v>24.17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223.15</v>
      </c>
      <c r="E75">
        <f>BAWANA!AM75</f>
        <v>0</v>
      </c>
      <c r="F75">
        <f t="shared" si="11"/>
        <v>256</v>
      </c>
      <c r="G75">
        <f t="shared" si="12"/>
        <v>223.15</v>
      </c>
      <c r="H75" s="112"/>
      <c r="I75">
        <f>BRPL_EOD!AI75+BRPL_EOD!AJ75</f>
        <v>75</v>
      </c>
      <c r="J75">
        <f>BYPL_EOD!AI75+BYPL_EOD!AJ75</f>
        <v>54.54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223.14999999999998</v>
      </c>
      <c r="O75" s="112">
        <f t="shared" si="8"/>
        <v>0</v>
      </c>
      <c r="P75">
        <v>75.000000000000014</v>
      </c>
      <c r="Q75">
        <v>54.540000000000006</v>
      </c>
      <c r="R75">
        <v>5.0000000000000009</v>
      </c>
      <c r="S75">
        <v>19.000000000000004</v>
      </c>
      <c r="T75">
        <v>69.610000000000014</v>
      </c>
      <c r="U75" s="114">
        <f t="shared" si="9"/>
        <v>223.15000000000003</v>
      </c>
      <c r="V75" s="112">
        <f t="shared" si="10"/>
        <v>0</v>
      </c>
      <c r="Y75">
        <f>BAWANA!AW75+BAWANA!AX75</f>
        <v>32</v>
      </c>
      <c r="Z75">
        <f>BAWANA!BD75+BAWANA!BE75</f>
        <v>14.85</v>
      </c>
      <c r="AA75">
        <f>BAWANA!X75+BAWANA!Y75</f>
        <v>32</v>
      </c>
      <c r="AB75">
        <f>BAWANA!AE75+BAWANA!AF75</f>
        <v>14.85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223.15</v>
      </c>
      <c r="E76">
        <f>BAWANA!AM76</f>
        <v>0</v>
      </c>
      <c r="F76">
        <f t="shared" si="11"/>
        <v>256</v>
      </c>
      <c r="G76">
        <f t="shared" si="12"/>
        <v>223.15</v>
      </c>
      <c r="H76" s="112"/>
      <c r="I76">
        <f>BRPL_EOD!AI76+BRPL_EOD!AJ76</f>
        <v>75</v>
      </c>
      <c r="J76">
        <f>BYPL_EOD!AI76+BYPL_EOD!AJ76</f>
        <v>54.54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223.14999999999998</v>
      </c>
      <c r="O76" s="112">
        <f t="shared" si="8"/>
        <v>0</v>
      </c>
      <c r="P76">
        <v>75.000000000000014</v>
      </c>
      <c r="Q76">
        <v>54.540000000000006</v>
      </c>
      <c r="R76">
        <v>5.0000000000000009</v>
      </c>
      <c r="S76">
        <v>19.000000000000004</v>
      </c>
      <c r="T76">
        <v>69.610000000000014</v>
      </c>
      <c r="U76" s="114">
        <f t="shared" si="9"/>
        <v>223.15000000000003</v>
      </c>
      <c r="V76" s="112">
        <f t="shared" si="10"/>
        <v>0</v>
      </c>
      <c r="Y76">
        <f>BAWANA!AW76+BAWANA!AX76</f>
        <v>32</v>
      </c>
      <c r="Z76">
        <f>BAWANA!BD76+BAWANA!BE76</f>
        <v>14.85</v>
      </c>
      <c r="AA76">
        <f>BAWANA!X76+BAWANA!Y76</f>
        <v>32</v>
      </c>
      <c r="AB76">
        <f>BAWANA!AE76+BAWANA!AF76</f>
        <v>14.85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247.76</v>
      </c>
      <c r="E77">
        <f>BAWANA!AM77</f>
        <v>0</v>
      </c>
      <c r="F77">
        <f t="shared" si="11"/>
        <v>256</v>
      </c>
      <c r="G77">
        <f t="shared" si="12"/>
        <v>247.76</v>
      </c>
      <c r="H77" s="112"/>
      <c r="I77">
        <f>BRPL_EOD!AI77+BRPL_EOD!AJ77</f>
        <v>99.61</v>
      </c>
      <c r="J77">
        <f>BYPL_EOD!AI77+BYPL_EOD!AJ77</f>
        <v>54.54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247.76</v>
      </c>
      <c r="O77" s="112">
        <f t="shared" si="8"/>
        <v>0</v>
      </c>
      <c r="P77">
        <v>99.61</v>
      </c>
      <c r="Q77">
        <v>54.54</v>
      </c>
      <c r="R77">
        <v>5</v>
      </c>
      <c r="S77">
        <v>19</v>
      </c>
      <c r="T77">
        <v>69.61</v>
      </c>
      <c r="U77" s="114">
        <f t="shared" si="9"/>
        <v>247.76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247.76</v>
      </c>
      <c r="E78">
        <f>BAWANA!AM78</f>
        <v>0</v>
      </c>
      <c r="F78">
        <f t="shared" si="11"/>
        <v>256</v>
      </c>
      <c r="G78">
        <f t="shared" si="12"/>
        <v>247.76</v>
      </c>
      <c r="H78" s="112"/>
      <c r="I78">
        <f>BRPL_EOD!AI78+BRPL_EOD!AJ78</f>
        <v>99.61</v>
      </c>
      <c r="J78">
        <f>BYPL_EOD!AI78+BYPL_EOD!AJ78</f>
        <v>54.54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247.76</v>
      </c>
      <c r="O78" s="112">
        <f t="shared" si="8"/>
        <v>0</v>
      </c>
      <c r="P78">
        <v>99.61</v>
      </c>
      <c r="Q78">
        <v>54.54</v>
      </c>
      <c r="R78">
        <v>5</v>
      </c>
      <c r="S78">
        <v>19</v>
      </c>
      <c r="T78">
        <v>69.61</v>
      </c>
      <c r="U78" s="114">
        <f t="shared" si="9"/>
        <v>247.76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247.76</v>
      </c>
      <c r="E79">
        <f>BAWANA!AM79</f>
        <v>0</v>
      </c>
      <c r="F79">
        <f t="shared" si="11"/>
        <v>256</v>
      </c>
      <c r="G79">
        <f t="shared" si="12"/>
        <v>247.76</v>
      </c>
      <c r="H79" s="112"/>
      <c r="I79">
        <f>BRPL_EOD!AI79+BRPL_EOD!AJ79</f>
        <v>99.61</v>
      </c>
      <c r="J79">
        <f>BYPL_EOD!AI79+BYPL_EOD!AJ79</f>
        <v>54.54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247.76</v>
      </c>
      <c r="O79" s="112">
        <f t="shared" si="8"/>
        <v>0</v>
      </c>
      <c r="P79">
        <v>99.61</v>
      </c>
      <c r="Q79">
        <v>54.54</v>
      </c>
      <c r="R79">
        <v>5</v>
      </c>
      <c r="S79">
        <v>19</v>
      </c>
      <c r="T79">
        <v>69.61</v>
      </c>
      <c r="U79" s="114">
        <f t="shared" si="9"/>
        <v>247.76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247.76</v>
      </c>
      <c r="E80">
        <f>BAWANA!AM80</f>
        <v>0</v>
      </c>
      <c r="F80">
        <f t="shared" si="11"/>
        <v>256</v>
      </c>
      <c r="G80">
        <f t="shared" si="12"/>
        <v>247.76</v>
      </c>
      <c r="H80" s="112"/>
      <c r="I80">
        <f>BRPL_EOD!AI80+BRPL_EOD!AJ80</f>
        <v>99.61</v>
      </c>
      <c r="J80">
        <f>BYPL_EOD!AI80+BYPL_EOD!AJ80</f>
        <v>54.54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247.76</v>
      </c>
      <c r="O80" s="112">
        <f t="shared" si="8"/>
        <v>0</v>
      </c>
      <c r="P80">
        <v>99.61</v>
      </c>
      <c r="Q80">
        <v>54.54</v>
      </c>
      <c r="R80">
        <v>5</v>
      </c>
      <c r="S80">
        <v>19</v>
      </c>
      <c r="T80">
        <v>69.61</v>
      </c>
      <c r="U80" s="114">
        <f t="shared" si="9"/>
        <v>247.76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247.76</v>
      </c>
      <c r="E81">
        <f>BAWANA!AM81</f>
        <v>0</v>
      </c>
      <c r="F81">
        <f t="shared" si="11"/>
        <v>256</v>
      </c>
      <c r="G81">
        <f t="shared" si="12"/>
        <v>247.76</v>
      </c>
      <c r="H81" s="112"/>
      <c r="I81">
        <f>BRPL_EOD!AI81+BRPL_EOD!AJ81</f>
        <v>99.61</v>
      </c>
      <c r="J81">
        <f>BYPL_EOD!AI81+BYPL_EOD!AJ81</f>
        <v>54.54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247.76</v>
      </c>
      <c r="O81" s="112">
        <f t="shared" si="8"/>
        <v>0</v>
      </c>
      <c r="P81">
        <v>99.61</v>
      </c>
      <c r="Q81">
        <v>54.54</v>
      </c>
      <c r="R81">
        <v>5</v>
      </c>
      <c r="S81">
        <v>19</v>
      </c>
      <c r="T81">
        <v>69.61</v>
      </c>
      <c r="U81" s="114">
        <f t="shared" si="9"/>
        <v>247.76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247.76</v>
      </c>
      <c r="E82">
        <f>BAWANA!AM82</f>
        <v>0</v>
      </c>
      <c r="F82">
        <f t="shared" si="11"/>
        <v>256</v>
      </c>
      <c r="G82">
        <f t="shared" si="12"/>
        <v>247.76</v>
      </c>
      <c r="H82" s="112"/>
      <c r="I82">
        <f>BRPL_EOD!AI82+BRPL_EOD!AJ82</f>
        <v>99.61</v>
      </c>
      <c r="J82">
        <f>BYPL_EOD!AI82+BYPL_EOD!AJ82</f>
        <v>54.54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247.76</v>
      </c>
      <c r="O82" s="112">
        <f t="shared" si="8"/>
        <v>0</v>
      </c>
      <c r="P82">
        <v>99.61</v>
      </c>
      <c r="Q82">
        <v>54.54</v>
      </c>
      <c r="R82">
        <v>5</v>
      </c>
      <c r="S82">
        <v>19</v>
      </c>
      <c r="T82">
        <v>69.61</v>
      </c>
      <c r="U82" s="114">
        <f t="shared" si="9"/>
        <v>247.76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247.76</v>
      </c>
      <c r="E83">
        <f>BAWANA!AM83</f>
        <v>0</v>
      </c>
      <c r="F83">
        <f t="shared" si="11"/>
        <v>256</v>
      </c>
      <c r="G83">
        <f t="shared" si="12"/>
        <v>247.76</v>
      </c>
      <c r="H83" s="112"/>
      <c r="I83">
        <f>BRPL_EOD!AI83+BRPL_EOD!AJ83</f>
        <v>99.61</v>
      </c>
      <c r="J83">
        <f>BYPL_EOD!AI83+BYPL_EOD!AJ83</f>
        <v>54.54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247.76</v>
      </c>
      <c r="O83" s="112">
        <f t="shared" si="8"/>
        <v>0</v>
      </c>
      <c r="P83">
        <v>99.61</v>
      </c>
      <c r="Q83">
        <v>54.54</v>
      </c>
      <c r="R83">
        <v>5</v>
      </c>
      <c r="S83">
        <v>19</v>
      </c>
      <c r="T83">
        <v>69.61</v>
      </c>
      <c r="U83" s="114">
        <f t="shared" si="9"/>
        <v>247.76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247.76</v>
      </c>
      <c r="E84">
        <f>BAWANA!AM84</f>
        <v>0</v>
      </c>
      <c r="F84">
        <f t="shared" si="11"/>
        <v>256</v>
      </c>
      <c r="G84">
        <f t="shared" si="12"/>
        <v>247.76</v>
      </c>
      <c r="H84" s="112"/>
      <c r="I84">
        <f>BRPL_EOD!AI84+BRPL_EOD!AJ84</f>
        <v>99.61</v>
      </c>
      <c r="J84">
        <f>BYPL_EOD!AI84+BYPL_EOD!AJ84</f>
        <v>54.54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247.76</v>
      </c>
      <c r="O84" s="112">
        <f t="shared" si="8"/>
        <v>0</v>
      </c>
      <c r="P84">
        <v>99.61</v>
      </c>
      <c r="Q84">
        <v>54.54</v>
      </c>
      <c r="R84">
        <v>5</v>
      </c>
      <c r="S84">
        <v>19</v>
      </c>
      <c r="T84">
        <v>69.61</v>
      </c>
      <c r="U84" s="114">
        <f t="shared" si="9"/>
        <v>247.76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247.76</v>
      </c>
      <c r="E85">
        <f>BAWANA!AM85</f>
        <v>0</v>
      </c>
      <c r="F85">
        <f t="shared" si="11"/>
        <v>256</v>
      </c>
      <c r="G85">
        <f t="shared" si="12"/>
        <v>247.76</v>
      </c>
      <c r="H85" s="112"/>
      <c r="I85">
        <f>BRPL_EOD!AI85+BRPL_EOD!AJ85</f>
        <v>99.61</v>
      </c>
      <c r="J85">
        <f>BYPL_EOD!AI85+BYPL_EOD!AJ85</f>
        <v>54.54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247.76</v>
      </c>
      <c r="O85" s="112">
        <f t="shared" si="8"/>
        <v>0</v>
      </c>
      <c r="P85">
        <v>99.61</v>
      </c>
      <c r="Q85">
        <v>54.54</v>
      </c>
      <c r="R85">
        <v>5</v>
      </c>
      <c r="S85">
        <v>19</v>
      </c>
      <c r="T85">
        <v>69.61</v>
      </c>
      <c r="U85" s="114">
        <f t="shared" si="9"/>
        <v>247.76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247.76</v>
      </c>
      <c r="E86">
        <f>BAWANA!AM86</f>
        <v>0</v>
      </c>
      <c r="F86">
        <f t="shared" si="11"/>
        <v>256</v>
      </c>
      <c r="G86">
        <f t="shared" si="12"/>
        <v>247.76</v>
      </c>
      <c r="H86" s="112"/>
      <c r="I86">
        <f>BRPL_EOD!AI86+BRPL_EOD!AJ86</f>
        <v>99.61</v>
      </c>
      <c r="J86">
        <f>BYPL_EOD!AI86+BYPL_EOD!AJ86</f>
        <v>54.54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247.76</v>
      </c>
      <c r="O86" s="112">
        <f t="shared" si="8"/>
        <v>0</v>
      </c>
      <c r="P86">
        <v>99.61</v>
      </c>
      <c r="Q86">
        <v>54.54</v>
      </c>
      <c r="R86">
        <v>5</v>
      </c>
      <c r="S86">
        <v>19</v>
      </c>
      <c r="T86">
        <v>69.61</v>
      </c>
      <c r="U86" s="114">
        <f t="shared" si="9"/>
        <v>247.76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247.76</v>
      </c>
      <c r="E87">
        <f>BAWANA!AM87</f>
        <v>0</v>
      </c>
      <c r="F87">
        <f t="shared" si="11"/>
        <v>256</v>
      </c>
      <c r="G87">
        <f t="shared" si="12"/>
        <v>247.76</v>
      </c>
      <c r="H87" s="112"/>
      <c r="I87">
        <f>BRPL_EOD!AI87+BRPL_EOD!AJ87</f>
        <v>99.61</v>
      </c>
      <c r="J87">
        <f>BYPL_EOD!AI87+BYPL_EOD!AJ87</f>
        <v>54.54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247.76</v>
      </c>
      <c r="O87" s="112">
        <f t="shared" si="8"/>
        <v>0</v>
      </c>
      <c r="P87">
        <v>99.61</v>
      </c>
      <c r="Q87">
        <v>54.54</v>
      </c>
      <c r="R87">
        <v>5</v>
      </c>
      <c r="S87">
        <v>19</v>
      </c>
      <c r="T87">
        <v>69.61</v>
      </c>
      <c r="U87" s="114">
        <f t="shared" si="9"/>
        <v>247.76</v>
      </c>
      <c r="V87" s="112">
        <f t="shared" si="10"/>
        <v>0</v>
      </c>
      <c r="Y87">
        <f>BAWANA!AW87+BAWANA!AX87</f>
        <v>11.12</v>
      </c>
      <c r="Z87">
        <f>BAWANA!BD87+BAWANA!BE87</f>
        <v>11.12</v>
      </c>
      <c r="AA87">
        <f>BAWANA!X87+BAWANA!Y87</f>
        <v>11.12</v>
      </c>
      <c r="AB87">
        <f>BAWANA!AE87+BAWANA!AF87</f>
        <v>11.12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247.76</v>
      </c>
      <c r="E88">
        <f>BAWANA!AM88</f>
        <v>0</v>
      </c>
      <c r="F88">
        <f t="shared" si="11"/>
        <v>256</v>
      </c>
      <c r="G88">
        <f t="shared" si="12"/>
        <v>247.76</v>
      </c>
      <c r="H88" s="112"/>
      <c r="I88">
        <f>BRPL_EOD!AI88+BRPL_EOD!AJ88</f>
        <v>99.61</v>
      </c>
      <c r="J88">
        <f>BYPL_EOD!AI88+BYPL_EOD!AJ88</f>
        <v>54.54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247.76</v>
      </c>
      <c r="O88" s="112">
        <f t="shared" si="8"/>
        <v>0</v>
      </c>
      <c r="P88">
        <v>99.61</v>
      </c>
      <c r="Q88">
        <v>54.54</v>
      </c>
      <c r="R88">
        <v>5</v>
      </c>
      <c r="S88">
        <v>19</v>
      </c>
      <c r="T88">
        <v>69.61</v>
      </c>
      <c r="U88" s="114">
        <f t="shared" si="9"/>
        <v>247.76</v>
      </c>
      <c r="V88" s="112">
        <f t="shared" si="10"/>
        <v>0</v>
      </c>
      <c r="Y88">
        <f>BAWANA!AW88+BAWANA!AX88</f>
        <v>11.12</v>
      </c>
      <c r="Z88">
        <f>BAWANA!BD88+BAWANA!BE88</f>
        <v>11.12</v>
      </c>
      <c r="AA88">
        <f>BAWANA!X88+BAWANA!Y88</f>
        <v>11.12</v>
      </c>
      <c r="AB88">
        <f>BAWANA!AE88+BAWANA!AF88</f>
        <v>11.12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247.76</v>
      </c>
      <c r="E89">
        <f>BAWANA!AM89</f>
        <v>0</v>
      </c>
      <c r="F89">
        <f t="shared" si="11"/>
        <v>256</v>
      </c>
      <c r="G89">
        <f t="shared" si="12"/>
        <v>247.76</v>
      </c>
      <c r="H89" s="112"/>
      <c r="I89">
        <f>BRPL_EOD!AI89+BRPL_EOD!AJ89</f>
        <v>99.61</v>
      </c>
      <c r="J89">
        <f>BYPL_EOD!AI89+BYPL_EOD!AJ89</f>
        <v>54.54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247.76</v>
      </c>
      <c r="O89" s="112">
        <f t="shared" si="8"/>
        <v>0</v>
      </c>
      <c r="P89">
        <v>99.61</v>
      </c>
      <c r="Q89">
        <v>54.54</v>
      </c>
      <c r="R89">
        <v>5</v>
      </c>
      <c r="S89">
        <v>19</v>
      </c>
      <c r="T89">
        <v>69.61</v>
      </c>
      <c r="U89" s="114">
        <f t="shared" si="9"/>
        <v>247.76</v>
      </c>
      <c r="V89" s="112">
        <f t="shared" si="10"/>
        <v>0</v>
      </c>
      <c r="Y89">
        <f>BAWANA!AW89+BAWANA!AX89</f>
        <v>11.12</v>
      </c>
      <c r="Z89">
        <f>BAWANA!BD89+BAWANA!BE89</f>
        <v>11.12</v>
      </c>
      <c r="AA89">
        <f>BAWANA!X89+BAWANA!Y89</f>
        <v>11.12</v>
      </c>
      <c r="AB89">
        <f>BAWANA!AE89+BAWANA!AF89</f>
        <v>11.12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247.76</v>
      </c>
      <c r="E90">
        <f>BAWANA!AM90</f>
        <v>0</v>
      </c>
      <c r="F90">
        <f t="shared" si="11"/>
        <v>256</v>
      </c>
      <c r="G90">
        <f t="shared" si="12"/>
        <v>247.76</v>
      </c>
      <c r="H90" s="112"/>
      <c r="I90">
        <f>BRPL_EOD!AI90+BRPL_EOD!AJ90</f>
        <v>99.61</v>
      </c>
      <c r="J90">
        <f>BYPL_EOD!AI90+BYPL_EOD!AJ90</f>
        <v>54.54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247.76</v>
      </c>
      <c r="O90" s="112">
        <f t="shared" si="8"/>
        <v>0</v>
      </c>
      <c r="P90">
        <v>99.61</v>
      </c>
      <c r="Q90">
        <v>54.54</v>
      </c>
      <c r="R90">
        <v>5</v>
      </c>
      <c r="S90">
        <v>19</v>
      </c>
      <c r="T90">
        <v>69.61</v>
      </c>
      <c r="U90" s="114">
        <f t="shared" si="9"/>
        <v>247.76</v>
      </c>
      <c r="V90" s="112">
        <f t="shared" si="10"/>
        <v>0</v>
      </c>
      <c r="Y90">
        <f>BAWANA!AW90+BAWANA!AX90</f>
        <v>11.12</v>
      </c>
      <c r="Z90">
        <f>BAWANA!BD90+BAWANA!BE90</f>
        <v>11.12</v>
      </c>
      <c r="AA90">
        <f>BAWANA!X90+BAWANA!Y90</f>
        <v>11.12</v>
      </c>
      <c r="AB90">
        <f>BAWANA!AE90+BAWANA!AF90</f>
        <v>11.12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247.76</v>
      </c>
      <c r="E91">
        <f>BAWANA!AM91</f>
        <v>0</v>
      </c>
      <c r="F91">
        <f t="shared" si="11"/>
        <v>256</v>
      </c>
      <c r="G91">
        <f t="shared" si="12"/>
        <v>247.76</v>
      </c>
      <c r="H91" s="112"/>
      <c r="I91">
        <f>BRPL_EOD!AI91+BRPL_EOD!AJ91</f>
        <v>99.61</v>
      </c>
      <c r="J91">
        <f>BYPL_EOD!AI91+BYPL_EOD!AJ91</f>
        <v>54.54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247.76</v>
      </c>
      <c r="O91" s="112">
        <f t="shared" si="8"/>
        <v>0</v>
      </c>
      <c r="P91">
        <v>99.61</v>
      </c>
      <c r="Q91">
        <v>54.54</v>
      </c>
      <c r="R91">
        <v>5</v>
      </c>
      <c r="S91">
        <v>19</v>
      </c>
      <c r="T91">
        <v>69.61</v>
      </c>
      <c r="U91" s="114">
        <f t="shared" si="9"/>
        <v>247.76</v>
      </c>
      <c r="V91" s="112">
        <f t="shared" si="10"/>
        <v>0</v>
      </c>
      <c r="Y91">
        <f>BAWANA!AW91+BAWANA!AX91</f>
        <v>11.12</v>
      </c>
      <c r="Z91">
        <f>BAWANA!BD91+BAWANA!BE91</f>
        <v>11.12</v>
      </c>
      <c r="AA91">
        <f>BAWANA!X91+BAWANA!Y91</f>
        <v>11.12</v>
      </c>
      <c r="AB91">
        <f>BAWANA!AE91+BAWANA!AF91</f>
        <v>11.12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247.76</v>
      </c>
      <c r="E92">
        <f>BAWANA!AM92</f>
        <v>0</v>
      </c>
      <c r="F92">
        <f t="shared" si="11"/>
        <v>256</v>
      </c>
      <c r="G92">
        <f t="shared" si="12"/>
        <v>247.76</v>
      </c>
      <c r="H92" s="112"/>
      <c r="I92">
        <f>BRPL_EOD!AI92+BRPL_EOD!AJ92</f>
        <v>99.61</v>
      </c>
      <c r="J92">
        <f>BYPL_EOD!AI92+BYPL_EOD!AJ92</f>
        <v>54.54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247.76</v>
      </c>
      <c r="O92" s="112">
        <f t="shared" si="8"/>
        <v>0</v>
      </c>
      <c r="P92">
        <v>99.61</v>
      </c>
      <c r="Q92">
        <v>54.54</v>
      </c>
      <c r="R92">
        <v>5</v>
      </c>
      <c r="S92">
        <v>19</v>
      </c>
      <c r="T92">
        <v>69.61</v>
      </c>
      <c r="U92" s="114">
        <f t="shared" si="9"/>
        <v>247.76</v>
      </c>
      <c r="V92" s="112">
        <f t="shared" si="10"/>
        <v>0</v>
      </c>
      <c r="Y92">
        <f>BAWANA!AW92+BAWANA!AX92</f>
        <v>11.12</v>
      </c>
      <c r="Z92">
        <f>BAWANA!BD92+BAWANA!BE92</f>
        <v>11.12</v>
      </c>
      <c r="AA92">
        <f>BAWANA!X92+BAWANA!Y92</f>
        <v>11.12</v>
      </c>
      <c r="AB92">
        <f>BAWANA!AE92+BAWANA!AF92</f>
        <v>11.12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247.76</v>
      </c>
      <c r="E93">
        <f>BAWANA!AM93</f>
        <v>0</v>
      </c>
      <c r="F93">
        <f t="shared" si="11"/>
        <v>256</v>
      </c>
      <c r="G93">
        <f t="shared" si="12"/>
        <v>247.76</v>
      </c>
      <c r="H93" s="112"/>
      <c r="I93">
        <f>BRPL_EOD!AI93+BRPL_EOD!AJ93</f>
        <v>99.61</v>
      </c>
      <c r="J93">
        <f>BYPL_EOD!AI93+BYPL_EOD!AJ93</f>
        <v>54.54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247.76</v>
      </c>
      <c r="O93" s="112">
        <f t="shared" si="8"/>
        <v>0</v>
      </c>
      <c r="P93">
        <v>99.61</v>
      </c>
      <c r="Q93">
        <v>54.54</v>
      </c>
      <c r="R93">
        <v>5</v>
      </c>
      <c r="S93">
        <v>19</v>
      </c>
      <c r="T93">
        <v>69.61</v>
      </c>
      <c r="U93" s="114">
        <f t="shared" si="9"/>
        <v>247.76</v>
      </c>
      <c r="V93" s="112">
        <f t="shared" si="10"/>
        <v>0</v>
      </c>
      <c r="Y93">
        <f>BAWANA!AW93+BAWANA!AX93</f>
        <v>11.12</v>
      </c>
      <c r="Z93">
        <f>BAWANA!BD93+BAWANA!BE93</f>
        <v>11.12</v>
      </c>
      <c r="AA93">
        <f>BAWANA!X93+BAWANA!Y93</f>
        <v>11.12</v>
      </c>
      <c r="AB93">
        <f>BAWANA!AE93+BAWANA!AF93</f>
        <v>11.12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247.76</v>
      </c>
      <c r="E94">
        <f>BAWANA!AM94</f>
        <v>0</v>
      </c>
      <c r="F94">
        <f t="shared" si="11"/>
        <v>256</v>
      </c>
      <c r="G94">
        <f t="shared" si="12"/>
        <v>247.76</v>
      </c>
      <c r="H94" s="112"/>
      <c r="I94">
        <f>BRPL_EOD!AI94+BRPL_EOD!AJ94</f>
        <v>99.61</v>
      </c>
      <c r="J94">
        <f>BYPL_EOD!AI94+BYPL_EOD!AJ94</f>
        <v>54.54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247.76</v>
      </c>
      <c r="O94" s="112">
        <f t="shared" si="8"/>
        <v>0</v>
      </c>
      <c r="P94">
        <v>99.61</v>
      </c>
      <c r="Q94">
        <v>54.54</v>
      </c>
      <c r="R94">
        <v>5</v>
      </c>
      <c r="S94">
        <v>19</v>
      </c>
      <c r="T94">
        <v>69.61</v>
      </c>
      <c r="U94" s="114">
        <f t="shared" si="9"/>
        <v>247.76</v>
      </c>
      <c r="V94" s="112">
        <f t="shared" si="10"/>
        <v>0</v>
      </c>
      <c r="Y94">
        <f>BAWANA!AW94+BAWANA!AX94</f>
        <v>11.12</v>
      </c>
      <c r="Z94">
        <f>BAWANA!BD94+BAWANA!BE94</f>
        <v>11.12</v>
      </c>
      <c r="AA94">
        <f>BAWANA!X94+BAWANA!Y94</f>
        <v>11.12</v>
      </c>
      <c r="AB94">
        <f>BAWANA!AE94+BAWANA!AF94</f>
        <v>11.12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247.76</v>
      </c>
      <c r="E95">
        <f>BAWANA!AM95</f>
        <v>0</v>
      </c>
      <c r="F95">
        <f t="shared" si="11"/>
        <v>256</v>
      </c>
      <c r="G95">
        <f t="shared" si="12"/>
        <v>247.76</v>
      </c>
      <c r="H95" s="112"/>
      <c r="I95">
        <f>BRPL_EOD!AI95+BRPL_EOD!AJ95</f>
        <v>99.61</v>
      </c>
      <c r="J95">
        <f>BYPL_EOD!AI95+BYPL_EOD!AJ95</f>
        <v>54.54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247.76</v>
      </c>
      <c r="O95" s="112">
        <f t="shared" si="8"/>
        <v>0</v>
      </c>
      <c r="P95">
        <v>99.61</v>
      </c>
      <c r="Q95">
        <v>54.54</v>
      </c>
      <c r="R95">
        <v>5</v>
      </c>
      <c r="S95">
        <v>19</v>
      </c>
      <c r="T95">
        <v>69.61</v>
      </c>
      <c r="U95" s="114">
        <f t="shared" si="9"/>
        <v>247.76</v>
      </c>
      <c r="V95" s="112">
        <f t="shared" si="10"/>
        <v>0</v>
      </c>
      <c r="Y95">
        <f>BAWANA!AW95+BAWANA!AX95</f>
        <v>11.12</v>
      </c>
      <c r="Z95">
        <f>BAWANA!BD95+BAWANA!BE95</f>
        <v>11.12</v>
      </c>
      <c r="AA95">
        <f>BAWANA!X95+BAWANA!Y95</f>
        <v>11.12</v>
      </c>
      <c r="AB95">
        <f>BAWANA!AE95+BAWANA!AF95</f>
        <v>11.12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247.76</v>
      </c>
      <c r="E96">
        <f>BAWANA!AM96</f>
        <v>0</v>
      </c>
      <c r="F96">
        <f t="shared" si="11"/>
        <v>256</v>
      </c>
      <c r="G96">
        <f t="shared" si="12"/>
        <v>247.76</v>
      </c>
      <c r="H96" s="112"/>
      <c r="I96">
        <f>BRPL_EOD!AI96+BRPL_EOD!AJ96</f>
        <v>99.61</v>
      </c>
      <c r="J96">
        <f>BYPL_EOD!AI96+BYPL_EOD!AJ96</f>
        <v>54.54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247.76</v>
      </c>
      <c r="O96" s="112">
        <f t="shared" si="8"/>
        <v>0</v>
      </c>
      <c r="P96">
        <v>99.61</v>
      </c>
      <c r="Q96">
        <v>54.54</v>
      </c>
      <c r="R96">
        <v>5</v>
      </c>
      <c r="S96">
        <v>19</v>
      </c>
      <c r="T96">
        <v>69.61</v>
      </c>
      <c r="U96" s="114">
        <f t="shared" si="9"/>
        <v>247.76</v>
      </c>
      <c r="V96" s="112">
        <f t="shared" si="10"/>
        <v>0</v>
      </c>
      <c r="Y96">
        <f>BAWANA!AW96+BAWANA!AX96</f>
        <v>11.12</v>
      </c>
      <c r="Z96">
        <f>BAWANA!BD96+BAWANA!BE96</f>
        <v>11.12</v>
      </c>
      <c r="AA96">
        <f>BAWANA!X96+BAWANA!Y96</f>
        <v>11.12</v>
      </c>
      <c r="AB96">
        <f>BAWANA!AE96+BAWANA!AF96</f>
        <v>11.12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247.76</v>
      </c>
      <c r="E97">
        <f>BAWANA!AM97</f>
        <v>0</v>
      </c>
      <c r="F97">
        <f t="shared" si="11"/>
        <v>256</v>
      </c>
      <c r="G97">
        <f t="shared" si="12"/>
        <v>247.76</v>
      </c>
      <c r="H97" s="112"/>
      <c r="I97">
        <f>BRPL_EOD!AI97+BRPL_EOD!AJ97</f>
        <v>99.61</v>
      </c>
      <c r="J97">
        <f>BYPL_EOD!AI97+BYPL_EOD!AJ97</f>
        <v>54.54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247.76</v>
      </c>
      <c r="O97" s="112">
        <f t="shared" si="8"/>
        <v>0</v>
      </c>
      <c r="P97">
        <v>99.61</v>
      </c>
      <c r="Q97">
        <v>54.54</v>
      </c>
      <c r="R97">
        <v>5</v>
      </c>
      <c r="S97">
        <v>19</v>
      </c>
      <c r="T97">
        <v>69.61</v>
      </c>
      <c r="U97" s="114">
        <f t="shared" si="9"/>
        <v>247.76</v>
      </c>
      <c r="V97" s="112">
        <f t="shared" si="10"/>
        <v>0</v>
      </c>
      <c r="Y97">
        <f>BAWANA!AW97+BAWANA!AX97</f>
        <v>11.12</v>
      </c>
      <c r="Z97">
        <f>BAWANA!BD97+BAWANA!BE97</f>
        <v>11.12</v>
      </c>
      <c r="AA97">
        <f>BAWANA!X97+BAWANA!Y97</f>
        <v>11.12</v>
      </c>
      <c r="AB97">
        <f>BAWANA!AE97+BAWANA!AF97</f>
        <v>11.12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247.76</v>
      </c>
      <c r="E98">
        <f>BAWANA!AM98</f>
        <v>0</v>
      </c>
      <c r="F98">
        <f t="shared" si="11"/>
        <v>256</v>
      </c>
      <c r="G98">
        <f t="shared" si="12"/>
        <v>247.76</v>
      </c>
      <c r="H98" s="112"/>
      <c r="I98">
        <f>BRPL_EOD!AI98+BRPL_EOD!AJ98</f>
        <v>99.61</v>
      </c>
      <c r="J98">
        <f>BYPL_EOD!AI98+BYPL_EOD!AJ98</f>
        <v>54.54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247.76</v>
      </c>
      <c r="O98" s="112">
        <f t="shared" si="8"/>
        <v>0</v>
      </c>
      <c r="P98">
        <v>99.61</v>
      </c>
      <c r="Q98">
        <v>54.54</v>
      </c>
      <c r="R98">
        <v>5</v>
      </c>
      <c r="S98">
        <v>19</v>
      </c>
      <c r="T98">
        <v>69.61</v>
      </c>
      <c r="U98" s="114">
        <f t="shared" si="9"/>
        <v>247.76</v>
      </c>
      <c r="V98" s="112">
        <f t="shared" si="10"/>
        <v>0</v>
      </c>
      <c r="Y98">
        <f>BAWANA!AW98+BAWANA!AX98</f>
        <v>11.12</v>
      </c>
      <c r="Z98">
        <f>BAWANA!BD98+BAWANA!BE98</f>
        <v>11.12</v>
      </c>
      <c r="AA98">
        <f>BAWANA!X98+BAWANA!Y98</f>
        <v>11.12</v>
      </c>
      <c r="AB98">
        <f>BAWANA!AE98+BAWANA!AF98</f>
        <v>11.12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5.3802899999999907</v>
      </c>
      <c r="E99" s="114">
        <f t="shared" si="14"/>
        <v>0</v>
      </c>
      <c r="F99" s="114">
        <f t="shared" si="14"/>
        <v>6.1440000000000001</v>
      </c>
      <c r="G99" s="114">
        <f t="shared" si="14"/>
        <v>5.3802899999999907</v>
      </c>
      <c r="H99" s="114"/>
      <c r="I99" s="114">
        <f t="shared" si="14"/>
        <v>2.0779799999999988</v>
      </c>
      <c r="J99" s="114">
        <f t="shared" si="14"/>
        <v>1.1923049999999997</v>
      </c>
      <c r="K99" s="114">
        <f t="shared" si="14"/>
        <v>0.12</v>
      </c>
      <c r="L99" s="114">
        <f t="shared" si="14"/>
        <v>0.46521999999999986</v>
      </c>
      <c r="M99" s="114">
        <f t="shared" si="14"/>
        <v>1.5253849999999978</v>
      </c>
      <c r="N99" s="114">
        <f t="shared" si="14"/>
        <v>5.3808899999999911</v>
      </c>
      <c r="O99" s="114">
        <f t="shared" si="14"/>
        <v>-6.0000000000015065E-4</v>
      </c>
      <c r="P99" s="114">
        <f t="shared" si="14"/>
        <v>2.0777686733338623</v>
      </c>
      <c r="Q99" s="114">
        <f t="shared" si="14"/>
        <v>1.1921786829670247</v>
      </c>
      <c r="R99" s="114">
        <f t="shared" si="14"/>
        <v>0.11998600209751734</v>
      </c>
      <c r="S99" s="114">
        <f t="shared" si="14"/>
        <v>0.46516661135828413</v>
      </c>
      <c r="T99" s="114">
        <f t="shared" si="14"/>
        <v>1.5251900302433046</v>
      </c>
      <c r="U99" s="114">
        <f t="shared" si="14"/>
        <v>5.3802899999999907</v>
      </c>
      <c r="V99" s="114">
        <f t="shared" si="10"/>
        <v>0</v>
      </c>
      <c r="Y99" s="114">
        <f>SUM(Y3:Y98)/4000</f>
        <v>0.59484999999999977</v>
      </c>
      <c r="Z99" s="114">
        <f t="shared" ref="Z99:AD99" si="15">SUM(Z3:Z98)/4000</f>
        <v>0.54390000000000016</v>
      </c>
      <c r="AA99" s="114">
        <f t="shared" si="15"/>
        <v>0.59484999999999977</v>
      </c>
      <c r="AB99" s="114">
        <f t="shared" si="15"/>
        <v>0.54390000000000016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462</v>
      </c>
      <c r="M3">
        <v>92</v>
      </c>
      <c r="N3">
        <v>57.96</v>
      </c>
      <c r="O3">
        <v>123.66562500000001</v>
      </c>
      <c r="P3">
        <v>103.5</v>
      </c>
      <c r="Q3">
        <v>19.984999999999999</v>
      </c>
      <c r="R3">
        <v>42.392195999999998</v>
      </c>
      <c r="S3">
        <v>26.390910000000002</v>
      </c>
      <c r="T3">
        <v>0</v>
      </c>
      <c r="U3">
        <v>345.375</v>
      </c>
      <c r="V3">
        <v>12.51</v>
      </c>
      <c r="W3">
        <v>43.704000000000001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40.370399999999997</v>
      </c>
      <c r="AH3">
        <v>61.555</v>
      </c>
      <c r="AI3">
        <v>0</v>
      </c>
      <c r="AJ3">
        <v>0</v>
      </c>
      <c r="AK3">
        <v>50.886899999999997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13.3224</v>
      </c>
      <c r="AQ3">
        <v>45.36</v>
      </c>
      <c r="AR3">
        <v>48.576000000000001</v>
      </c>
      <c r="AS3">
        <v>32.419319999999999</v>
      </c>
      <c r="AT3">
        <v>14.287000000000001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2898.8590990000002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462</v>
      </c>
      <c r="M4">
        <v>92</v>
      </c>
      <c r="N4">
        <v>57.96</v>
      </c>
      <c r="O4">
        <v>123.66562500000001</v>
      </c>
      <c r="P4">
        <v>103.5</v>
      </c>
      <c r="Q4">
        <v>19.984999999999999</v>
      </c>
      <c r="R4">
        <v>42.392195999999998</v>
      </c>
      <c r="S4">
        <v>26.390910000000002</v>
      </c>
      <c r="T4">
        <v>0</v>
      </c>
      <c r="U4">
        <v>345.375</v>
      </c>
      <c r="V4">
        <v>12.51</v>
      </c>
      <c r="W4">
        <v>43.704000000000001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40.370399999999997</v>
      </c>
      <c r="AH4">
        <v>61.555</v>
      </c>
      <c r="AI4">
        <v>0</v>
      </c>
      <c r="AJ4">
        <v>0</v>
      </c>
      <c r="AK4">
        <v>50.886899999999997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13.3224</v>
      </c>
      <c r="AQ4">
        <v>30.24</v>
      </c>
      <c r="AR4">
        <v>48.576000000000001</v>
      </c>
      <c r="AS4">
        <v>32.419319999999999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2883.7390989999999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462</v>
      </c>
      <c r="M5">
        <v>92</v>
      </c>
      <c r="N5">
        <v>57.96</v>
      </c>
      <c r="O5">
        <v>123.66562500000001</v>
      </c>
      <c r="P5">
        <v>103.5</v>
      </c>
      <c r="Q5">
        <v>19.984999999999999</v>
      </c>
      <c r="R5">
        <v>42.392195999999998</v>
      </c>
      <c r="S5">
        <v>26.390910000000002</v>
      </c>
      <c r="T5">
        <v>0</v>
      </c>
      <c r="U5">
        <v>345.375</v>
      </c>
      <c r="V5">
        <v>12.51</v>
      </c>
      <c r="W5">
        <v>29.135999999999999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27.3447</v>
      </c>
      <c r="AE5">
        <v>49.436556000000003</v>
      </c>
      <c r="AF5">
        <v>8.8740000000000006</v>
      </c>
      <c r="AG5">
        <v>40.370399999999997</v>
      </c>
      <c r="AH5">
        <v>61.555</v>
      </c>
      <c r="AI5">
        <v>0</v>
      </c>
      <c r="AJ5">
        <v>0</v>
      </c>
      <c r="AK5">
        <v>50.886899999999997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13.3224</v>
      </c>
      <c r="AQ5">
        <v>15.12</v>
      </c>
      <c r="AR5">
        <v>13.247999999999999</v>
      </c>
      <c r="AS5">
        <v>32.419319999999999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2809.045259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462</v>
      </c>
      <c r="M6">
        <v>92</v>
      </c>
      <c r="N6">
        <v>57.96</v>
      </c>
      <c r="O6">
        <v>123.66562500000001</v>
      </c>
      <c r="P6">
        <v>103.5</v>
      </c>
      <c r="Q6">
        <v>19.984999999999999</v>
      </c>
      <c r="R6">
        <v>42.392195999999998</v>
      </c>
      <c r="S6">
        <v>26.390910000000002</v>
      </c>
      <c r="T6">
        <v>0</v>
      </c>
      <c r="U6">
        <v>345.375</v>
      </c>
      <c r="V6">
        <v>12.51</v>
      </c>
      <c r="W6">
        <v>29.135999999999999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27.3447</v>
      </c>
      <c r="AE6">
        <v>49.436556000000003</v>
      </c>
      <c r="AF6">
        <v>8.8740000000000006</v>
      </c>
      <c r="AG6">
        <v>40.370399999999997</v>
      </c>
      <c r="AH6">
        <v>61.555</v>
      </c>
      <c r="AI6">
        <v>0</v>
      </c>
      <c r="AJ6">
        <v>0</v>
      </c>
      <c r="AK6">
        <v>50.886899999999997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13.3224</v>
      </c>
      <c r="AQ6">
        <v>0</v>
      </c>
      <c r="AR6">
        <v>13.247999999999999</v>
      </c>
      <c r="AS6">
        <v>32.419319999999999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2793.9252590000001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462</v>
      </c>
      <c r="M7">
        <v>92</v>
      </c>
      <c r="N7">
        <v>57.96</v>
      </c>
      <c r="O7">
        <v>123.66562500000001</v>
      </c>
      <c r="P7">
        <v>103.5</v>
      </c>
      <c r="Q7">
        <v>19.984999999999999</v>
      </c>
      <c r="R7">
        <v>42.392195999999998</v>
      </c>
      <c r="S7">
        <v>26.390910000000002</v>
      </c>
      <c r="T7">
        <v>0</v>
      </c>
      <c r="U7">
        <v>345.375</v>
      </c>
      <c r="V7">
        <v>12.51</v>
      </c>
      <c r="W7">
        <v>30.957000000000001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27.3447</v>
      </c>
      <c r="AE7">
        <v>49.436556000000003</v>
      </c>
      <c r="AF7">
        <v>8.8740000000000006</v>
      </c>
      <c r="AG7">
        <v>40.370399999999997</v>
      </c>
      <c r="AH7">
        <v>61.555</v>
      </c>
      <c r="AI7">
        <v>0</v>
      </c>
      <c r="AJ7">
        <v>0</v>
      </c>
      <c r="AK7">
        <v>50.886899999999997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13.3224</v>
      </c>
      <c r="AQ7">
        <v>0</v>
      </c>
      <c r="AR7">
        <v>13.247999999999999</v>
      </c>
      <c r="AS7">
        <v>32.419319999999999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2795.746259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462</v>
      </c>
      <c r="M8">
        <v>92</v>
      </c>
      <c r="N8">
        <v>57.96</v>
      </c>
      <c r="O8">
        <v>123.66562500000001</v>
      </c>
      <c r="P8">
        <v>103.5</v>
      </c>
      <c r="Q8">
        <v>19.984999999999999</v>
      </c>
      <c r="R8">
        <v>42.392195999999998</v>
      </c>
      <c r="S8">
        <v>26.390910000000002</v>
      </c>
      <c r="T8">
        <v>0</v>
      </c>
      <c r="U8">
        <v>345.375</v>
      </c>
      <c r="V8">
        <v>12.51</v>
      </c>
      <c r="W8">
        <v>30.957000000000001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0</v>
      </c>
      <c r="AD8">
        <v>27.3447</v>
      </c>
      <c r="AE8">
        <v>49.436556000000003</v>
      </c>
      <c r="AF8">
        <v>8.8740000000000006</v>
      </c>
      <c r="AG8">
        <v>40.370399999999997</v>
      </c>
      <c r="AH8">
        <v>61.555</v>
      </c>
      <c r="AI8">
        <v>0</v>
      </c>
      <c r="AJ8">
        <v>0</v>
      </c>
      <c r="AK8">
        <v>50.886899999999997</v>
      </c>
      <c r="AL8">
        <v>36.021999999999998</v>
      </c>
      <c r="AM8">
        <v>0</v>
      </c>
      <c r="AN8">
        <v>0.82259000000000004</v>
      </c>
      <c r="AO8">
        <v>16.170000000000002</v>
      </c>
      <c r="AP8">
        <v>13.3224</v>
      </c>
      <c r="AQ8">
        <v>0</v>
      </c>
      <c r="AR8">
        <v>13.247999999999999</v>
      </c>
      <c r="AS8">
        <v>32.419319999999999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2807.3662589999999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462</v>
      </c>
      <c r="M9">
        <v>92</v>
      </c>
      <c r="N9">
        <v>57.96</v>
      </c>
      <c r="O9">
        <v>123.66562500000001</v>
      </c>
      <c r="P9">
        <v>103.5</v>
      </c>
      <c r="Q9">
        <v>19.984999999999999</v>
      </c>
      <c r="R9">
        <v>42.392195999999998</v>
      </c>
      <c r="S9">
        <v>26.390910000000002</v>
      </c>
      <c r="T9">
        <v>0</v>
      </c>
      <c r="U9">
        <v>345.375</v>
      </c>
      <c r="V9">
        <v>12.51</v>
      </c>
      <c r="W9">
        <v>30.957000000000001</v>
      </c>
      <c r="X9">
        <v>147.515625</v>
      </c>
      <c r="Y9">
        <v>0</v>
      </c>
      <c r="Z9">
        <v>0</v>
      </c>
      <c r="AA9">
        <v>0</v>
      </c>
      <c r="AB9">
        <v>13.0634</v>
      </c>
      <c r="AC9">
        <v>0</v>
      </c>
      <c r="AD9">
        <v>27.3447</v>
      </c>
      <c r="AE9">
        <v>49.436556000000003</v>
      </c>
      <c r="AF9">
        <v>8.8740000000000006</v>
      </c>
      <c r="AG9">
        <v>40.370399999999997</v>
      </c>
      <c r="AH9">
        <v>61.555</v>
      </c>
      <c r="AI9">
        <v>0</v>
      </c>
      <c r="AJ9">
        <v>0</v>
      </c>
      <c r="AK9">
        <v>50.886899999999997</v>
      </c>
      <c r="AL9">
        <v>85.988</v>
      </c>
      <c r="AM9">
        <v>0</v>
      </c>
      <c r="AN9">
        <v>0.82259000000000004</v>
      </c>
      <c r="AO9">
        <v>16.170000000000002</v>
      </c>
      <c r="AP9">
        <v>13.3224</v>
      </c>
      <c r="AQ9">
        <v>0</v>
      </c>
      <c r="AR9">
        <v>13.247999999999999</v>
      </c>
      <c r="AS9">
        <v>12.1068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2823.7430589999999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462</v>
      </c>
      <c r="M10">
        <v>92</v>
      </c>
      <c r="N10">
        <v>57.96</v>
      </c>
      <c r="O10">
        <v>123.66562500000001</v>
      </c>
      <c r="P10">
        <v>103.5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345.375</v>
      </c>
      <c r="V10">
        <v>12.51</v>
      </c>
      <c r="W10">
        <v>30.957000000000001</v>
      </c>
      <c r="X10">
        <v>147.515625</v>
      </c>
      <c r="Y10">
        <v>0</v>
      </c>
      <c r="Z10">
        <v>0</v>
      </c>
      <c r="AA10">
        <v>0</v>
      </c>
      <c r="AB10">
        <v>13.0634</v>
      </c>
      <c r="AC10">
        <v>0</v>
      </c>
      <c r="AD10">
        <v>27.3447</v>
      </c>
      <c r="AE10">
        <v>49.436556000000003</v>
      </c>
      <c r="AF10">
        <v>8.8740000000000006</v>
      </c>
      <c r="AG10">
        <v>40.370399999999997</v>
      </c>
      <c r="AH10">
        <v>61.555</v>
      </c>
      <c r="AI10">
        <v>0</v>
      </c>
      <c r="AJ10">
        <v>0</v>
      </c>
      <c r="AK10">
        <v>50.886899999999997</v>
      </c>
      <c r="AL10">
        <v>85.988</v>
      </c>
      <c r="AM10">
        <v>0</v>
      </c>
      <c r="AN10">
        <v>0.82259000000000004</v>
      </c>
      <c r="AO10">
        <v>16.170000000000002</v>
      </c>
      <c r="AP10">
        <v>13.3224</v>
      </c>
      <c r="AQ10">
        <v>0</v>
      </c>
      <c r="AR10">
        <v>13.247999999999999</v>
      </c>
      <c r="AS10">
        <v>10.089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2821.7252589999998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462</v>
      </c>
      <c r="M11">
        <v>92</v>
      </c>
      <c r="N11">
        <v>57.96</v>
      </c>
      <c r="O11">
        <v>123.66562500000001</v>
      </c>
      <c r="P11">
        <v>103.5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344.25</v>
      </c>
      <c r="V11">
        <v>12.51</v>
      </c>
      <c r="W11">
        <v>31.564</v>
      </c>
      <c r="X11">
        <v>147.515625</v>
      </c>
      <c r="Y11">
        <v>0</v>
      </c>
      <c r="Z11">
        <v>0</v>
      </c>
      <c r="AA11">
        <v>0</v>
      </c>
      <c r="AB11">
        <v>13.0634</v>
      </c>
      <c r="AC11">
        <v>0</v>
      </c>
      <c r="AD11">
        <v>27.3447</v>
      </c>
      <c r="AE11">
        <v>49.436556000000003</v>
      </c>
      <c r="AF11">
        <v>8.8740000000000006</v>
      </c>
      <c r="AG11">
        <v>40.370399999999997</v>
      </c>
      <c r="AH11">
        <v>61.555</v>
      </c>
      <c r="AI11">
        <v>0</v>
      </c>
      <c r="AJ11">
        <v>0</v>
      </c>
      <c r="AK11">
        <v>50.886899999999997</v>
      </c>
      <c r="AL11">
        <v>85.988</v>
      </c>
      <c r="AM11">
        <v>0</v>
      </c>
      <c r="AN11">
        <v>0.82259000000000004</v>
      </c>
      <c r="AO11">
        <v>16.170000000000002</v>
      </c>
      <c r="AP11">
        <v>13.3224</v>
      </c>
      <c r="AQ11">
        <v>0</v>
      </c>
      <c r="AR11">
        <v>13.247999999999999</v>
      </c>
      <c r="AS11">
        <v>10.089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2821.2072589999998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462</v>
      </c>
      <c r="M12">
        <v>92</v>
      </c>
      <c r="N12">
        <v>57.96</v>
      </c>
      <c r="O12">
        <v>123.66562500000001</v>
      </c>
      <c r="P12">
        <v>103.5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344.25</v>
      </c>
      <c r="V12">
        <v>12.51</v>
      </c>
      <c r="W12">
        <v>31.564</v>
      </c>
      <c r="X12">
        <v>147.515625</v>
      </c>
      <c r="Y12">
        <v>0</v>
      </c>
      <c r="Z12">
        <v>0</v>
      </c>
      <c r="AA12">
        <v>0</v>
      </c>
      <c r="AB12">
        <v>13.0634</v>
      </c>
      <c r="AC12">
        <v>0</v>
      </c>
      <c r="AD12">
        <v>27.3447</v>
      </c>
      <c r="AE12">
        <v>49.436556000000003</v>
      </c>
      <c r="AF12">
        <v>8.8740000000000006</v>
      </c>
      <c r="AG12">
        <v>40.370399999999997</v>
      </c>
      <c r="AH12">
        <v>61.555</v>
      </c>
      <c r="AI12">
        <v>0</v>
      </c>
      <c r="AJ12">
        <v>0</v>
      </c>
      <c r="AK12">
        <v>50.886899999999997</v>
      </c>
      <c r="AL12">
        <v>85.988</v>
      </c>
      <c r="AM12">
        <v>0</v>
      </c>
      <c r="AN12">
        <v>0.82259000000000004</v>
      </c>
      <c r="AO12">
        <v>16.170000000000002</v>
      </c>
      <c r="AP12">
        <v>13.3224</v>
      </c>
      <c r="AQ12">
        <v>0</v>
      </c>
      <c r="AR12">
        <v>13.247999999999999</v>
      </c>
      <c r="AS12">
        <v>10.089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2821.2072589999998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462</v>
      </c>
      <c r="M13">
        <v>92</v>
      </c>
      <c r="N13">
        <v>57.96</v>
      </c>
      <c r="O13">
        <v>123.66562500000001</v>
      </c>
      <c r="P13">
        <v>103.5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344.25</v>
      </c>
      <c r="V13">
        <v>12.51</v>
      </c>
      <c r="W13">
        <v>32.170999999999999</v>
      </c>
      <c r="X13">
        <v>147.515625</v>
      </c>
      <c r="Y13">
        <v>0</v>
      </c>
      <c r="Z13">
        <v>0</v>
      </c>
      <c r="AA13">
        <v>0</v>
      </c>
      <c r="AB13">
        <v>13.0634</v>
      </c>
      <c r="AC13">
        <v>0</v>
      </c>
      <c r="AD13">
        <v>27.3447</v>
      </c>
      <c r="AE13">
        <v>49.436556000000003</v>
      </c>
      <c r="AF13">
        <v>8.8740000000000006</v>
      </c>
      <c r="AG13">
        <v>40.370399999999997</v>
      </c>
      <c r="AH13">
        <v>61.555</v>
      </c>
      <c r="AI13">
        <v>0</v>
      </c>
      <c r="AJ13">
        <v>0</v>
      </c>
      <c r="AK13">
        <v>50.886899999999997</v>
      </c>
      <c r="AL13">
        <v>52.29</v>
      </c>
      <c r="AM13">
        <v>0</v>
      </c>
      <c r="AN13">
        <v>0.82259000000000004</v>
      </c>
      <c r="AO13">
        <v>16.170000000000002</v>
      </c>
      <c r="AP13">
        <v>13.3224</v>
      </c>
      <c r="AQ13">
        <v>0</v>
      </c>
      <c r="AR13">
        <v>13.247999999999999</v>
      </c>
      <c r="AS13">
        <v>10.089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2788.1162589999999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462</v>
      </c>
      <c r="M14">
        <v>92</v>
      </c>
      <c r="N14">
        <v>57.96</v>
      </c>
      <c r="O14">
        <v>123.66562500000001</v>
      </c>
      <c r="P14">
        <v>103.5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344.25</v>
      </c>
      <c r="V14">
        <v>12.51</v>
      </c>
      <c r="W14">
        <v>32.170999999999999</v>
      </c>
      <c r="X14">
        <v>147.515625</v>
      </c>
      <c r="Y14">
        <v>0</v>
      </c>
      <c r="Z14">
        <v>0</v>
      </c>
      <c r="AA14">
        <v>0</v>
      </c>
      <c r="AB14">
        <v>13.0634</v>
      </c>
      <c r="AC14">
        <v>0</v>
      </c>
      <c r="AD14">
        <v>27.3447</v>
      </c>
      <c r="AE14">
        <v>49.436556000000003</v>
      </c>
      <c r="AF14">
        <v>8.8740000000000006</v>
      </c>
      <c r="AG14">
        <v>40.370399999999997</v>
      </c>
      <c r="AH14">
        <v>61.555</v>
      </c>
      <c r="AI14">
        <v>0</v>
      </c>
      <c r="AJ14">
        <v>0</v>
      </c>
      <c r="AK14">
        <v>50.886899999999997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13.3224</v>
      </c>
      <c r="AQ14">
        <v>0</v>
      </c>
      <c r="AR14">
        <v>13.247999999999999</v>
      </c>
      <c r="AS14">
        <v>10.089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2775.9152589999999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462</v>
      </c>
      <c r="M15">
        <v>92</v>
      </c>
      <c r="N15">
        <v>57.96</v>
      </c>
      <c r="O15">
        <v>123.66562500000001</v>
      </c>
      <c r="P15">
        <v>103.5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344.25</v>
      </c>
      <c r="V15">
        <v>12.51</v>
      </c>
      <c r="W15">
        <v>32.170999999999999</v>
      </c>
      <c r="X15">
        <v>147.515625</v>
      </c>
      <c r="Y15">
        <v>0</v>
      </c>
      <c r="Z15">
        <v>0</v>
      </c>
      <c r="AA15">
        <v>0</v>
      </c>
      <c r="AB15">
        <v>13.0634</v>
      </c>
      <c r="AC15">
        <v>0</v>
      </c>
      <c r="AD15">
        <v>27.3447</v>
      </c>
      <c r="AE15">
        <v>49.436556000000003</v>
      </c>
      <c r="AF15">
        <v>8.8740000000000006</v>
      </c>
      <c r="AG15">
        <v>40.370399999999997</v>
      </c>
      <c r="AH15">
        <v>61.555</v>
      </c>
      <c r="AI15">
        <v>0</v>
      </c>
      <c r="AJ15">
        <v>0</v>
      </c>
      <c r="AK15">
        <v>50.886899999999997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13.247999999999999</v>
      </c>
      <c r="AS15">
        <v>10.089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2774.7623589999998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462</v>
      </c>
      <c r="M16">
        <v>92</v>
      </c>
      <c r="N16">
        <v>57.96</v>
      </c>
      <c r="O16">
        <v>123.66562500000001</v>
      </c>
      <c r="P16">
        <v>103.5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344.25</v>
      </c>
      <c r="V16">
        <v>12.51</v>
      </c>
      <c r="W16">
        <v>32.170999999999999</v>
      </c>
      <c r="X16">
        <v>147.515625</v>
      </c>
      <c r="Y16">
        <v>0</v>
      </c>
      <c r="Z16">
        <v>0</v>
      </c>
      <c r="AA16">
        <v>0</v>
      </c>
      <c r="AB16">
        <v>13.0634</v>
      </c>
      <c r="AC16">
        <v>0</v>
      </c>
      <c r="AD16">
        <v>27.3447</v>
      </c>
      <c r="AE16">
        <v>49.436556000000003</v>
      </c>
      <c r="AF16">
        <v>8.8740000000000006</v>
      </c>
      <c r="AG16">
        <v>40.370399999999997</v>
      </c>
      <c r="AH16">
        <v>46.781799999999997</v>
      </c>
      <c r="AI16">
        <v>0</v>
      </c>
      <c r="AJ16">
        <v>0</v>
      </c>
      <c r="AK16">
        <v>50.886899999999997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13.247999999999999</v>
      </c>
      <c r="AS16">
        <v>10.089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2759.9891590000002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462</v>
      </c>
      <c r="M17">
        <v>92</v>
      </c>
      <c r="N17">
        <v>57.96</v>
      </c>
      <c r="O17">
        <v>123.66562500000001</v>
      </c>
      <c r="P17">
        <v>103.5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344.25</v>
      </c>
      <c r="V17">
        <v>12.51</v>
      </c>
      <c r="W17">
        <v>32.170999999999999</v>
      </c>
      <c r="X17">
        <v>147.515625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27.3447</v>
      </c>
      <c r="AE17">
        <v>49.436556000000003</v>
      </c>
      <c r="AF17">
        <v>8.8740000000000006</v>
      </c>
      <c r="AG17">
        <v>40.370399999999997</v>
      </c>
      <c r="AH17">
        <v>46.781799999999997</v>
      </c>
      <c r="AI17">
        <v>0</v>
      </c>
      <c r="AJ17">
        <v>0</v>
      </c>
      <c r="AK17">
        <v>50.886899999999997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2791.5847590000003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462</v>
      </c>
      <c r="M18">
        <v>92</v>
      </c>
      <c r="N18">
        <v>57.96</v>
      </c>
      <c r="O18">
        <v>123.66562500000001</v>
      </c>
      <c r="P18">
        <v>103.5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344.25</v>
      </c>
      <c r="V18">
        <v>12.51</v>
      </c>
      <c r="W18">
        <v>32.170999999999999</v>
      </c>
      <c r="X18">
        <v>147.515625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27.3447</v>
      </c>
      <c r="AE18">
        <v>49.436556000000003</v>
      </c>
      <c r="AF18">
        <v>8.8740000000000006</v>
      </c>
      <c r="AG18">
        <v>40.370399999999997</v>
      </c>
      <c r="AH18">
        <v>46.781799999999997</v>
      </c>
      <c r="AI18">
        <v>0</v>
      </c>
      <c r="AJ18">
        <v>0</v>
      </c>
      <c r="AK18">
        <v>50.886899999999997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2791.5847590000003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462</v>
      </c>
      <c r="M19">
        <v>92</v>
      </c>
      <c r="N19">
        <v>57.96</v>
      </c>
      <c r="O19">
        <v>123.66562500000001</v>
      </c>
      <c r="P19">
        <v>103.5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344.25</v>
      </c>
      <c r="V19">
        <v>12.51</v>
      </c>
      <c r="W19">
        <v>32.170999999999999</v>
      </c>
      <c r="X19">
        <v>147.515625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40.370399999999997</v>
      </c>
      <c r="AH19">
        <v>46.781799999999997</v>
      </c>
      <c r="AI19">
        <v>0</v>
      </c>
      <c r="AJ19">
        <v>0</v>
      </c>
      <c r="AK19">
        <v>50.886899999999997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13.247999999999999</v>
      </c>
      <c r="AS19">
        <v>10.089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2747.1418590000003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462</v>
      </c>
      <c r="M20">
        <v>92</v>
      </c>
      <c r="N20">
        <v>57.96</v>
      </c>
      <c r="O20">
        <v>123.66562500000001</v>
      </c>
      <c r="P20">
        <v>103.5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344.25</v>
      </c>
      <c r="V20">
        <v>12.51</v>
      </c>
      <c r="W20">
        <v>32.170999999999999</v>
      </c>
      <c r="X20">
        <v>147.515625</v>
      </c>
      <c r="Y20">
        <v>0</v>
      </c>
      <c r="Z20">
        <v>0</v>
      </c>
      <c r="AA20">
        <v>0</v>
      </c>
      <c r="AB20">
        <v>9.3309999999999995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40.370399999999997</v>
      </c>
      <c r="AH20">
        <v>46.781799999999997</v>
      </c>
      <c r="AI20">
        <v>0</v>
      </c>
      <c r="AJ20">
        <v>0</v>
      </c>
      <c r="AK20">
        <v>50.886899999999997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13.247999999999999</v>
      </c>
      <c r="AS20">
        <v>10.089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2756.8196990000001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462</v>
      </c>
      <c r="M21">
        <v>92</v>
      </c>
      <c r="N21">
        <v>57.96</v>
      </c>
      <c r="O21">
        <v>123.66562500000001</v>
      </c>
      <c r="P21">
        <v>103.5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344.25</v>
      </c>
      <c r="V21">
        <v>12.51</v>
      </c>
      <c r="W21">
        <v>32.170999999999999</v>
      </c>
      <c r="X21">
        <v>147.515625</v>
      </c>
      <c r="Y21">
        <v>0</v>
      </c>
      <c r="Z21">
        <v>6.5208000000000004</v>
      </c>
      <c r="AA21">
        <v>0</v>
      </c>
      <c r="AB21">
        <v>9.3309999999999995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40.370399999999997</v>
      </c>
      <c r="AH21">
        <v>46.781799999999997</v>
      </c>
      <c r="AI21">
        <v>0</v>
      </c>
      <c r="AJ21">
        <v>0</v>
      </c>
      <c r="AK21">
        <v>50.886899999999997</v>
      </c>
      <c r="AL21">
        <v>40.67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13.247999999999999</v>
      </c>
      <c r="AS21">
        <v>10.089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2763.921499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462</v>
      </c>
      <c r="M22">
        <v>92</v>
      </c>
      <c r="N22">
        <v>57.96</v>
      </c>
      <c r="O22">
        <v>123.66562500000001</v>
      </c>
      <c r="P22">
        <v>103.5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344.25</v>
      </c>
      <c r="V22">
        <v>12.51</v>
      </c>
      <c r="W22">
        <v>32.170999999999999</v>
      </c>
      <c r="X22">
        <v>147.515625</v>
      </c>
      <c r="Y22">
        <v>0</v>
      </c>
      <c r="Z22">
        <v>6.5208000000000004</v>
      </c>
      <c r="AA22">
        <v>0</v>
      </c>
      <c r="AB22">
        <v>9.3309999999999995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40.370399999999997</v>
      </c>
      <c r="AH22">
        <v>46.781799999999997</v>
      </c>
      <c r="AI22">
        <v>0</v>
      </c>
      <c r="AJ22">
        <v>0</v>
      </c>
      <c r="AK22">
        <v>50.886899999999997</v>
      </c>
      <c r="AL22">
        <v>40.67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13.247999999999999</v>
      </c>
      <c r="AS22">
        <v>10.089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2763.921499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462</v>
      </c>
      <c r="M23">
        <v>92</v>
      </c>
      <c r="N23">
        <v>57.96</v>
      </c>
      <c r="O23">
        <v>123.66562500000001</v>
      </c>
      <c r="P23">
        <v>103.5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344.25</v>
      </c>
      <c r="V23">
        <v>12.51</v>
      </c>
      <c r="W23">
        <v>32.170999999999999</v>
      </c>
      <c r="X23">
        <v>147.515625</v>
      </c>
      <c r="Y23">
        <v>0</v>
      </c>
      <c r="Z23">
        <v>6.5208000000000004</v>
      </c>
      <c r="AA23">
        <v>0</v>
      </c>
      <c r="AB23">
        <v>9.3309999999999995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40.370399999999997</v>
      </c>
      <c r="AH23">
        <v>46.781799999999997</v>
      </c>
      <c r="AI23">
        <v>0</v>
      </c>
      <c r="AJ23">
        <v>0</v>
      </c>
      <c r="AK23">
        <v>50.886899999999997</v>
      </c>
      <c r="AL23">
        <v>40.67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13.247999999999999</v>
      </c>
      <c r="AS23">
        <v>10.089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2763.921499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462</v>
      </c>
      <c r="M24">
        <v>92</v>
      </c>
      <c r="N24">
        <v>57.96</v>
      </c>
      <c r="O24">
        <v>123.66562500000001</v>
      </c>
      <c r="P24">
        <v>103.5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344.25</v>
      </c>
      <c r="V24">
        <v>12.51</v>
      </c>
      <c r="W24">
        <v>32.170999999999999</v>
      </c>
      <c r="X24">
        <v>147.515625</v>
      </c>
      <c r="Y24">
        <v>0</v>
      </c>
      <c r="Z24">
        <v>6.5208000000000004</v>
      </c>
      <c r="AA24">
        <v>0</v>
      </c>
      <c r="AB24">
        <v>9.3309999999999995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40.370399999999997</v>
      </c>
      <c r="AH24">
        <v>61.555</v>
      </c>
      <c r="AI24">
        <v>0</v>
      </c>
      <c r="AJ24">
        <v>0</v>
      </c>
      <c r="AK24">
        <v>50.886899999999997</v>
      </c>
      <c r="AL24">
        <v>40.67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13.247999999999999</v>
      </c>
      <c r="AS24">
        <v>10.089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2778.6946989999997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462</v>
      </c>
      <c r="M25">
        <v>92</v>
      </c>
      <c r="N25">
        <v>57.96</v>
      </c>
      <c r="O25">
        <v>123.66562500000001</v>
      </c>
      <c r="P25">
        <v>103.5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344.25</v>
      </c>
      <c r="V25">
        <v>12.51</v>
      </c>
      <c r="W25">
        <v>32.170999999999999</v>
      </c>
      <c r="X25">
        <v>147.515625</v>
      </c>
      <c r="Y25">
        <v>0</v>
      </c>
      <c r="Z25">
        <v>6.5208000000000004</v>
      </c>
      <c r="AA25">
        <v>0</v>
      </c>
      <c r="AB25">
        <v>9.3309999999999995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40.370399999999997</v>
      </c>
      <c r="AH25">
        <v>61.555</v>
      </c>
      <c r="AI25">
        <v>3.1825000000000001</v>
      </c>
      <c r="AJ25">
        <v>0</v>
      </c>
      <c r="AK25">
        <v>50.886899999999997</v>
      </c>
      <c r="AL25">
        <v>40.67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13.247999999999999</v>
      </c>
      <c r="AS25">
        <v>10.089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2781.8771989999996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462</v>
      </c>
      <c r="M26">
        <v>92</v>
      </c>
      <c r="N26">
        <v>57.96</v>
      </c>
      <c r="O26">
        <v>123.66562500000001</v>
      </c>
      <c r="P26">
        <v>103.5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344.25</v>
      </c>
      <c r="V26">
        <v>12.51</v>
      </c>
      <c r="W26">
        <v>32.170999999999999</v>
      </c>
      <c r="X26">
        <v>147.515625</v>
      </c>
      <c r="Y26">
        <v>0</v>
      </c>
      <c r="Z26">
        <v>6.5208000000000004</v>
      </c>
      <c r="AA26">
        <v>0</v>
      </c>
      <c r="AB26">
        <v>9.3309999999999995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40.370399999999997</v>
      </c>
      <c r="AH26">
        <v>61.555</v>
      </c>
      <c r="AI26">
        <v>3.1825000000000001</v>
      </c>
      <c r="AJ26">
        <v>0</v>
      </c>
      <c r="AK26">
        <v>50.886899999999997</v>
      </c>
      <c r="AL26">
        <v>40.67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13.247999999999999</v>
      </c>
      <c r="AS26">
        <v>10.089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2796.9971989999995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462</v>
      </c>
      <c r="M27">
        <v>92</v>
      </c>
      <c r="N27">
        <v>57.96</v>
      </c>
      <c r="O27">
        <v>123.66562500000001</v>
      </c>
      <c r="P27">
        <v>103.5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344.25</v>
      </c>
      <c r="V27">
        <v>12.51</v>
      </c>
      <c r="W27">
        <v>32.170999999999999</v>
      </c>
      <c r="X27">
        <v>147.515625</v>
      </c>
      <c r="Y27">
        <v>0</v>
      </c>
      <c r="Z27">
        <v>3.3</v>
      </c>
      <c r="AA27">
        <v>0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40.370399999999997</v>
      </c>
      <c r="AH27">
        <v>75.760000000000005</v>
      </c>
      <c r="AI27">
        <v>3.1825000000000001</v>
      </c>
      <c r="AJ27">
        <v>0</v>
      </c>
      <c r="AK27">
        <v>50.886899999999997</v>
      </c>
      <c r="AL27">
        <v>40.67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13.247999999999999</v>
      </c>
      <c r="AS27">
        <v>10.089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2832.7713989999997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462</v>
      </c>
      <c r="M28">
        <v>92</v>
      </c>
      <c r="N28">
        <v>57.96</v>
      </c>
      <c r="O28">
        <v>123.66562500000001</v>
      </c>
      <c r="P28">
        <v>103.5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344.25</v>
      </c>
      <c r="V28">
        <v>12.51</v>
      </c>
      <c r="W28">
        <v>32.170999999999999</v>
      </c>
      <c r="X28">
        <v>147.515625</v>
      </c>
      <c r="Y28">
        <v>0</v>
      </c>
      <c r="Z28">
        <v>19.6614</v>
      </c>
      <c r="AA28">
        <v>13.983000000000001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40.370399999999997</v>
      </c>
      <c r="AH28">
        <v>93.563599999999994</v>
      </c>
      <c r="AI28">
        <v>3.1825000000000001</v>
      </c>
      <c r="AJ28">
        <v>0</v>
      </c>
      <c r="AK28">
        <v>50.886899999999997</v>
      </c>
      <c r="AL28">
        <v>40.67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13.247999999999999</v>
      </c>
      <c r="AS28">
        <v>10.089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2880.9193989999994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462</v>
      </c>
      <c r="M29">
        <v>92</v>
      </c>
      <c r="N29">
        <v>57.96</v>
      </c>
      <c r="O29">
        <v>123.66562500000001</v>
      </c>
      <c r="P29">
        <v>103.5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344.25</v>
      </c>
      <c r="V29">
        <v>12.51</v>
      </c>
      <c r="W29">
        <v>32.170999999999999</v>
      </c>
      <c r="X29">
        <v>147.515625</v>
      </c>
      <c r="Y29">
        <v>0</v>
      </c>
      <c r="Z29">
        <v>19.6614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40.370399999999997</v>
      </c>
      <c r="AH29">
        <v>108.905</v>
      </c>
      <c r="AI29">
        <v>3.1825000000000001</v>
      </c>
      <c r="AJ29">
        <v>0</v>
      </c>
      <c r="AK29">
        <v>50.886899999999997</v>
      </c>
      <c r="AL29">
        <v>40.67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17.664000000000001</v>
      </c>
      <c r="AS29">
        <v>10.7616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2901.3493989999997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462</v>
      </c>
      <c r="M30">
        <v>92</v>
      </c>
      <c r="N30">
        <v>57.96</v>
      </c>
      <c r="O30">
        <v>123.66562500000001</v>
      </c>
      <c r="P30">
        <v>103.5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344.25</v>
      </c>
      <c r="V30">
        <v>12.51</v>
      </c>
      <c r="W30">
        <v>32.170999999999999</v>
      </c>
      <c r="X30">
        <v>147.515625</v>
      </c>
      <c r="Y30">
        <v>0</v>
      </c>
      <c r="Z30">
        <v>19.6614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40.370399999999997</v>
      </c>
      <c r="AH30">
        <v>108.905</v>
      </c>
      <c r="AI30">
        <v>3.1825000000000001</v>
      </c>
      <c r="AJ30">
        <v>0</v>
      </c>
      <c r="AK30">
        <v>50.886899999999997</v>
      </c>
      <c r="AL30">
        <v>26.725999999999999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48.576000000000001</v>
      </c>
      <c r="AS30">
        <v>32.419319999999999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2939.9751189999997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462</v>
      </c>
      <c r="M31">
        <v>92</v>
      </c>
      <c r="N31">
        <v>57.96</v>
      </c>
      <c r="O31">
        <v>123.66562500000001</v>
      </c>
      <c r="P31">
        <v>103.5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344.25</v>
      </c>
      <c r="V31">
        <v>12.51</v>
      </c>
      <c r="W31">
        <v>32.170999999999999</v>
      </c>
      <c r="X31">
        <v>147.515625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40.370399999999997</v>
      </c>
      <c r="AH31">
        <v>108.905</v>
      </c>
      <c r="AI31">
        <v>3.1825000000000001</v>
      </c>
      <c r="AJ31">
        <v>0</v>
      </c>
      <c r="AK31">
        <v>50.886899999999997</v>
      </c>
      <c r="AL31">
        <v>26.725999999999999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48.576000000000001</v>
      </c>
      <c r="AS31">
        <v>32.419319999999999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2937.4261190000002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462</v>
      </c>
      <c r="M32">
        <v>92</v>
      </c>
      <c r="N32">
        <v>57.96</v>
      </c>
      <c r="O32">
        <v>123.66562500000001</v>
      </c>
      <c r="P32">
        <v>103.5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344.25</v>
      </c>
      <c r="V32">
        <v>12.51</v>
      </c>
      <c r="W32">
        <v>32.170999999999999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40.370399999999997</v>
      </c>
      <c r="AH32">
        <v>108.905</v>
      </c>
      <c r="AI32">
        <v>3.1825000000000001</v>
      </c>
      <c r="AJ32">
        <v>0</v>
      </c>
      <c r="AK32">
        <v>50.886899999999997</v>
      </c>
      <c r="AL32">
        <v>26.725999999999999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32.419319999999999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2873.3965189999999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462</v>
      </c>
      <c r="M33">
        <v>92</v>
      </c>
      <c r="N33">
        <v>57.96</v>
      </c>
      <c r="O33">
        <v>123.66562500000001</v>
      </c>
      <c r="P33">
        <v>103.5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344.25</v>
      </c>
      <c r="V33">
        <v>12.51</v>
      </c>
      <c r="W33">
        <v>32.170999999999999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40.370399999999997</v>
      </c>
      <c r="AH33">
        <v>93.563599999999994</v>
      </c>
      <c r="AI33">
        <v>3.1825000000000001</v>
      </c>
      <c r="AJ33">
        <v>0</v>
      </c>
      <c r="AK33">
        <v>50.886899999999997</v>
      </c>
      <c r="AL33">
        <v>26.725999999999999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32.419319999999999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2858.0551189999996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462</v>
      </c>
      <c r="M34">
        <v>92</v>
      </c>
      <c r="N34">
        <v>57.96</v>
      </c>
      <c r="O34">
        <v>123.66562500000001</v>
      </c>
      <c r="P34">
        <v>103.5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344.25</v>
      </c>
      <c r="V34">
        <v>12.51</v>
      </c>
      <c r="W34">
        <v>32.170999999999999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40.370399999999997</v>
      </c>
      <c r="AH34">
        <v>85.23</v>
      </c>
      <c r="AI34">
        <v>3.1825000000000001</v>
      </c>
      <c r="AJ34">
        <v>0</v>
      </c>
      <c r="AK34">
        <v>50.886899999999997</v>
      </c>
      <c r="AL34">
        <v>26.725999999999999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32.419319999999999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2849.7215189999997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686.77995699999997</v>
      </c>
      <c r="L35">
        <v>462</v>
      </c>
      <c r="M35">
        <v>92</v>
      </c>
      <c r="N35">
        <v>57.96</v>
      </c>
      <c r="O35">
        <v>123.66562500000001</v>
      </c>
      <c r="P35">
        <v>103.5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344.25</v>
      </c>
      <c r="V35">
        <v>12.51</v>
      </c>
      <c r="W35">
        <v>32.170999999999999</v>
      </c>
      <c r="X35">
        <v>147.515625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40.370399999999997</v>
      </c>
      <c r="AH35">
        <v>61.555</v>
      </c>
      <c r="AI35">
        <v>7.6379999999999999</v>
      </c>
      <c r="AJ35">
        <v>0</v>
      </c>
      <c r="AK35">
        <v>50.886899999999997</v>
      </c>
      <c r="AL35">
        <v>26.725999999999999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32.419319999999999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2830.5020189999996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686.77995699999997</v>
      </c>
      <c r="L36">
        <v>462</v>
      </c>
      <c r="M36">
        <v>92</v>
      </c>
      <c r="N36">
        <v>57.96</v>
      </c>
      <c r="O36">
        <v>123.66562500000001</v>
      </c>
      <c r="P36">
        <v>103.5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344.25</v>
      </c>
      <c r="V36">
        <v>12.51</v>
      </c>
      <c r="W36">
        <v>32.170999999999999</v>
      </c>
      <c r="X36">
        <v>147.515625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40.370399999999997</v>
      </c>
      <c r="AH36">
        <v>61.555</v>
      </c>
      <c r="AI36">
        <v>11.457000000000001</v>
      </c>
      <c r="AJ36">
        <v>0</v>
      </c>
      <c r="AK36">
        <v>50.886899999999997</v>
      </c>
      <c r="AL36">
        <v>26.725999999999999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17.664000000000001</v>
      </c>
      <c r="AS36">
        <v>10.7616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2803.0172989999996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686.77995699999997</v>
      </c>
      <c r="L37">
        <v>462</v>
      </c>
      <c r="M37">
        <v>92</v>
      </c>
      <c r="N37">
        <v>57.96</v>
      </c>
      <c r="O37">
        <v>123.66562500000001</v>
      </c>
      <c r="P37">
        <v>103.5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344.25</v>
      </c>
      <c r="V37">
        <v>12.51</v>
      </c>
      <c r="W37">
        <v>32.170999999999999</v>
      </c>
      <c r="X37">
        <v>147.515625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18.229800000000001</v>
      </c>
      <c r="AE37">
        <v>49.436556000000003</v>
      </c>
      <c r="AF37">
        <v>8.8740000000000006</v>
      </c>
      <c r="AG37">
        <v>40.370399999999997</v>
      </c>
      <c r="AH37">
        <v>61.555</v>
      </c>
      <c r="AI37">
        <v>49.051236000000003</v>
      </c>
      <c r="AJ37">
        <v>0</v>
      </c>
      <c r="AK37">
        <v>50.886899999999997</v>
      </c>
      <c r="AL37">
        <v>26.725999999999999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48.576000000000001</v>
      </c>
      <c r="AS37">
        <v>10.089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2870.8509349999995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686.77995699999997</v>
      </c>
      <c r="L38">
        <v>462</v>
      </c>
      <c r="M38">
        <v>92</v>
      </c>
      <c r="N38">
        <v>57.96</v>
      </c>
      <c r="O38">
        <v>123.66562500000001</v>
      </c>
      <c r="P38">
        <v>103.5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344.25</v>
      </c>
      <c r="V38">
        <v>12.51</v>
      </c>
      <c r="W38">
        <v>32.170999999999999</v>
      </c>
      <c r="X38">
        <v>147.515625</v>
      </c>
      <c r="Y38">
        <v>0</v>
      </c>
      <c r="Z38">
        <v>6.5208000000000004</v>
      </c>
      <c r="AA38">
        <v>11.85</v>
      </c>
      <c r="AB38">
        <v>18.661999999999999</v>
      </c>
      <c r="AC38">
        <v>9.6778399999999998</v>
      </c>
      <c r="AD38">
        <v>18.229800000000001</v>
      </c>
      <c r="AE38">
        <v>49.436556000000003</v>
      </c>
      <c r="AF38">
        <v>8.8740000000000006</v>
      </c>
      <c r="AG38">
        <v>40.370399999999997</v>
      </c>
      <c r="AH38">
        <v>61.555</v>
      </c>
      <c r="AI38">
        <v>49.051236000000003</v>
      </c>
      <c r="AJ38">
        <v>0</v>
      </c>
      <c r="AK38">
        <v>50.886899999999997</v>
      </c>
      <c r="AL38">
        <v>26.725999999999999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10.089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2868.7179349999992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83.296000000000006</v>
      </c>
      <c r="K39">
        <v>686.77995699999997</v>
      </c>
      <c r="L39">
        <v>462</v>
      </c>
      <c r="M39">
        <v>92</v>
      </c>
      <c r="N39">
        <v>57.96</v>
      </c>
      <c r="O39">
        <v>123.66562500000001</v>
      </c>
      <c r="P39">
        <v>103.5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344.25</v>
      </c>
      <c r="V39">
        <v>12.51</v>
      </c>
      <c r="W39">
        <v>32.170999999999999</v>
      </c>
      <c r="X39">
        <v>147.515625</v>
      </c>
      <c r="Y39">
        <v>0</v>
      </c>
      <c r="Z39">
        <v>6.5208000000000004</v>
      </c>
      <c r="AA39">
        <v>11.06</v>
      </c>
      <c r="AB39">
        <v>18.661999999999999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40.370399999999997</v>
      </c>
      <c r="AH39">
        <v>61.555</v>
      </c>
      <c r="AI39">
        <v>49.051236000000003</v>
      </c>
      <c r="AJ39">
        <v>0</v>
      </c>
      <c r="AK39">
        <v>50.886899999999997</v>
      </c>
      <c r="AL39">
        <v>36.021999999999998</v>
      </c>
      <c r="AM39">
        <v>0</v>
      </c>
      <c r="AN39">
        <v>0.82259000000000004</v>
      </c>
      <c r="AO39">
        <v>14.406000000000001</v>
      </c>
      <c r="AP39">
        <v>12.169499999999999</v>
      </c>
      <c r="AQ39">
        <v>0</v>
      </c>
      <c r="AR39">
        <v>13.247999999999999</v>
      </c>
      <c r="AS39">
        <v>12.1068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2841.0997349999989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83.296000000000006</v>
      </c>
      <c r="K40">
        <v>686.77995699999997</v>
      </c>
      <c r="L40">
        <v>462</v>
      </c>
      <c r="M40">
        <v>92</v>
      </c>
      <c r="N40">
        <v>57.96</v>
      </c>
      <c r="O40">
        <v>123.66562500000001</v>
      </c>
      <c r="P40">
        <v>103.5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344.25</v>
      </c>
      <c r="V40">
        <v>12.51</v>
      </c>
      <c r="W40">
        <v>32.170999999999999</v>
      </c>
      <c r="X40">
        <v>147.515625</v>
      </c>
      <c r="Y40">
        <v>0</v>
      </c>
      <c r="Z40">
        <v>6.5208000000000004</v>
      </c>
      <c r="AA40">
        <v>9.5589999999999993</v>
      </c>
      <c r="AB40">
        <v>18.661999999999999</v>
      </c>
      <c r="AC40">
        <v>0</v>
      </c>
      <c r="AD40">
        <v>18.229800000000001</v>
      </c>
      <c r="AE40">
        <v>49.436556000000003</v>
      </c>
      <c r="AF40">
        <v>8.8740000000000006</v>
      </c>
      <c r="AG40">
        <v>40.370399999999997</v>
      </c>
      <c r="AH40">
        <v>61.555</v>
      </c>
      <c r="AI40">
        <v>49.051236000000003</v>
      </c>
      <c r="AJ40">
        <v>0</v>
      </c>
      <c r="AK40">
        <v>50.886899999999997</v>
      </c>
      <c r="AL40">
        <v>85.988</v>
      </c>
      <c r="AM40">
        <v>0</v>
      </c>
      <c r="AN40">
        <v>0.82259000000000004</v>
      </c>
      <c r="AO40">
        <v>14.406000000000001</v>
      </c>
      <c r="AP40">
        <v>12.169499999999999</v>
      </c>
      <c r="AQ40">
        <v>0</v>
      </c>
      <c r="AR40">
        <v>13.247999999999999</v>
      </c>
      <c r="AS40">
        <v>12.1068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2879.8868949999992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83.296000000000006</v>
      </c>
      <c r="K41">
        <v>686.77995699999997</v>
      </c>
      <c r="L41">
        <v>462</v>
      </c>
      <c r="M41">
        <v>92</v>
      </c>
      <c r="N41">
        <v>57.96</v>
      </c>
      <c r="O41">
        <v>123.66562500000001</v>
      </c>
      <c r="P41">
        <v>103.5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344.25</v>
      </c>
      <c r="V41">
        <v>12.51</v>
      </c>
      <c r="W41">
        <v>32.170999999999999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18.229800000000001</v>
      </c>
      <c r="AE41">
        <v>49.436556000000003</v>
      </c>
      <c r="AF41">
        <v>8.8740000000000006</v>
      </c>
      <c r="AG41">
        <v>40.370399999999997</v>
      </c>
      <c r="AH41">
        <v>61.555</v>
      </c>
      <c r="AI41">
        <v>49.051236000000003</v>
      </c>
      <c r="AJ41">
        <v>0</v>
      </c>
      <c r="AK41">
        <v>50.886899999999997</v>
      </c>
      <c r="AL41">
        <v>85.988</v>
      </c>
      <c r="AM41">
        <v>0</v>
      </c>
      <c r="AN41">
        <v>0.82259000000000004</v>
      </c>
      <c r="AO41">
        <v>14.406000000000001</v>
      </c>
      <c r="AP41">
        <v>12.169499999999999</v>
      </c>
      <c r="AQ41">
        <v>0</v>
      </c>
      <c r="AR41">
        <v>13.247999999999999</v>
      </c>
      <c r="AS41">
        <v>12.1068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2860.9968949999993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83.296000000000006</v>
      </c>
      <c r="K42">
        <v>686.77995699999997</v>
      </c>
      <c r="L42">
        <v>462</v>
      </c>
      <c r="M42">
        <v>92</v>
      </c>
      <c r="N42">
        <v>57.96</v>
      </c>
      <c r="O42">
        <v>123.66562500000001</v>
      </c>
      <c r="P42">
        <v>103.5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344.25</v>
      </c>
      <c r="V42">
        <v>12.51</v>
      </c>
      <c r="W42">
        <v>32.170999999999999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18.229800000000001</v>
      </c>
      <c r="AE42">
        <v>49.436556000000003</v>
      </c>
      <c r="AF42">
        <v>8.8740000000000006</v>
      </c>
      <c r="AG42">
        <v>40.370399999999997</v>
      </c>
      <c r="AH42">
        <v>61.555</v>
      </c>
      <c r="AI42">
        <v>49.051236000000003</v>
      </c>
      <c r="AJ42">
        <v>0</v>
      </c>
      <c r="AK42">
        <v>50.886899999999997</v>
      </c>
      <c r="AL42">
        <v>85.988</v>
      </c>
      <c r="AM42">
        <v>0</v>
      </c>
      <c r="AN42">
        <v>0.82259000000000004</v>
      </c>
      <c r="AO42">
        <v>14.406000000000001</v>
      </c>
      <c r="AP42">
        <v>12.169499999999999</v>
      </c>
      <c r="AQ42">
        <v>0</v>
      </c>
      <c r="AR42">
        <v>13.247999999999999</v>
      </c>
      <c r="AS42">
        <v>12.1068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2860.9968949999993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462</v>
      </c>
      <c r="M43">
        <v>92</v>
      </c>
      <c r="N43">
        <v>57.96</v>
      </c>
      <c r="O43">
        <v>123.66562500000001</v>
      </c>
      <c r="P43">
        <v>103.5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346.5</v>
      </c>
      <c r="V43">
        <v>12.51</v>
      </c>
      <c r="W43">
        <v>32.170999999999999</v>
      </c>
      <c r="X43">
        <v>147.515625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40.370399999999997</v>
      </c>
      <c r="AH43">
        <v>61.555</v>
      </c>
      <c r="AI43">
        <v>5.0919999999999996</v>
      </c>
      <c r="AJ43">
        <v>0</v>
      </c>
      <c r="AK43">
        <v>50.886899999999997</v>
      </c>
      <c r="AL43">
        <v>85.988</v>
      </c>
      <c r="AM43">
        <v>0</v>
      </c>
      <c r="AN43">
        <v>0.82259000000000004</v>
      </c>
      <c r="AO43">
        <v>14.406000000000001</v>
      </c>
      <c r="AP43">
        <v>12.169499999999999</v>
      </c>
      <c r="AQ43">
        <v>0</v>
      </c>
      <c r="AR43">
        <v>13.247999999999999</v>
      </c>
      <c r="AS43">
        <v>12.1068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2818.7446589999995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462</v>
      </c>
      <c r="M44">
        <v>92</v>
      </c>
      <c r="N44">
        <v>57.96</v>
      </c>
      <c r="O44">
        <v>123.66562500000001</v>
      </c>
      <c r="P44">
        <v>103.5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346.5</v>
      </c>
      <c r="V44">
        <v>12.51</v>
      </c>
      <c r="W44">
        <v>32.170999999999999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40.370399999999997</v>
      </c>
      <c r="AH44">
        <v>61.555</v>
      </c>
      <c r="AI44">
        <v>0</v>
      </c>
      <c r="AJ44">
        <v>0</v>
      </c>
      <c r="AK44">
        <v>50.886899999999997</v>
      </c>
      <c r="AL44">
        <v>40.088999999999999</v>
      </c>
      <c r="AM44">
        <v>0</v>
      </c>
      <c r="AN44">
        <v>0.82259000000000004</v>
      </c>
      <c r="AO44">
        <v>14.406000000000001</v>
      </c>
      <c r="AP44">
        <v>12.169499999999999</v>
      </c>
      <c r="AQ44">
        <v>0</v>
      </c>
      <c r="AR44">
        <v>13.247999999999999</v>
      </c>
      <c r="AS44">
        <v>12.1068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2767.7536589999995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462</v>
      </c>
      <c r="M45">
        <v>92</v>
      </c>
      <c r="N45">
        <v>57.96</v>
      </c>
      <c r="O45">
        <v>123.66562500000001</v>
      </c>
      <c r="P45">
        <v>103.5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346.5</v>
      </c>
      <c r="V45">
        <v>12.51</v>
      </c>
      <c r="W45">
        <v>32.170999999999999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40.370399999999997</v>
      </c>
      <c r="AH45">
        <v>61.555</v>
      </c>
      <c r="AI45">
        <v>0</v>
      </c>
      <c r="AJ45">
        <v>0</v>
      </c>
      <c r="AK45">
        <v>50.886899999999997</v>
      </c>
      <c r="AL45">
        <v>40.088999999999999</v>
      </c>
      <c r="AM45">
        <v>0</v>
      </c>
      <c r="AN45">
        <v>0.82259000000000004</v>
      </c>
      <c r="AO45">
        <v>14.406000000000001</v>
      </c>
      <c r="AP45">
        <v>12.169499999999999</v>
      </c>
      <c r="AQ45">
        <v>0</v>
      </c>
      <c r="AR45">
        <v>13.247999999999999</v>
      </c>
      <c r="AS45">
        <v>12.1068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2767.7536589999995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462</v>
      </c>
      <c r="M46">
        <v>92</v>
      </c>
      <c r="N46">
        <v>57.96</v>
      </c>
      <c r="O46">
        <v>123.66562500000001</v>
      </c>
      <c r="P46">
        <v>103.5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346.5</v>
      </c>
      <c r="V46">
        <v>12.51</v>
      </c>
      <c r="W46">
        <v>32.170999999999999</v>
      </c>
      <c r="X46">
        <v>147.515625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40.370399999999997</v>
      </c>
      <c r="AH46">
        <v>61.555</v>
      </c>
      <c r="AI46">
        <v>0</v>
      </c>
      <c r="AJ46">
        <v>0</v>
      </c>
      <c r="AK46">
        <v>50.886899999999997</v>
      </c>
      <c r="AL46">
        <v>40.088999999999999</v>
      </c>
      <c r="AM46">
        <v>0</v>
      </c>
      <c r="AN46">
        <v>0.82259000000000004</v>
      </c>
      <c r="AO46">
        <v>14.406000000000001</v>
      </c>
      <c r="AP46">
        <v>12.169499999999999</v>
      </c>
      <c r="AQ46">
        <v>0</v>
      </c>
      <c r="AR46">
        <v>13.247999999999999</v>
      </c>
      <c r="AS46">
        <v>12.1068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2767.7536589999995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83.296000000000006</v>
      </c>
      <c r="K47">
        <v>686.77995699999997</v>
      </c>
      <c r="L47">
        <v>462</v>
      </c>
      <c r="M47">
        <v>92</v>
      </c>
      <c r="N47">
        <v>57.96</v>
      </c>
      <c r="O47">
        <v>123.66562500000001</v>
      </c>
      <c r="P47">
        <v>103.5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346.5</v>
      </c>
      <c r="V47">
        <v>12.51</v>
      </c>
      <c r="W47">
        <v>32.170999999999999</v>
      </c>
      <c r="X47">
        <v>147.515625</v>
      </c>
      <c r="Y47">
        <v>0</v>
      </c>
      <c r="Z47">
        <v>6.5208000000000004</v>
      </c>
      <c r="AA47">
        <v>0</v>
      </c>
      <c r="AB47">
        <v>9.3309999999999995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40.370399999999997</v>
      </c>
      <c r="AH47">
        <v>61.555</v>
      </c>
      <c r="AI47">
        <v>0</v>
      </c>
      <c r="AJ47">
        <v>0</v>
      </c>
      <c r="AK47">
        <v>50.886899999999997</v>
      </c>
      <c r="AL47">
        <v>40.088999999999999</v>
      </c>
      <c r="AM47">
        <v>0</v>
      </c>
      <c r="AN47">
        <v>0.82259000000000004</v>
      </c>
      <c r="AO47">
        <v>14.406000000000001</v>
      </c>
      <c r="AP47">
        <v>12.169499999999999</v>
      </c>
      <c r="AQ47">
        <v>0</v>
      </c>
      <c r="AR47">
        <v>13.247999999999999</v>
      </c>
      <c r="AS47">
        <v>10.089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2764.6858589999997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83.296000000000006</v>
      </c>
      <c r="K48">
        <v>686.77995699999997</v>
      </c>
      <c r="L48">
        <v>462</v>
      </c>
      <c r="M48">
        <v>92</v>
      </c>
      <c r="N48">
        <v>57.96</v>
      </c>
      <c r="O48">
        <v>123.66562500000001</v>
      </c>
      <c r="P48">
        <v>103.5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346.5</v>
      </c>
      <c r="V48">
        <v>12.51</v>
      </c>
      <c r="W48">
        <v>32.170999999999999</v>
      </c>
      <c r="X48">
        <v>147.515625</v>
      </c>
      <c r="Y48">
        <v>0</v>
      </c>
      <c r="Z48">
        <v>6.5208000000000004</v>
      </c>
      <c r="AA48">
        <v>0</v>
      </c>
      <c r="AB48">
        <v>9.3309999999999995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40.370399999999997</v>
      </c>
      <c r="AH48">
        <v>61.555</v>
      </c>
      <c r="AI48">
        <v>0</v>
      </c>
      <c r="AJ48">
        <v>0</v>
      </c>
      <c r="AK48">
        <v>50.886899999999997</v>
      </c>
      <c r="AL48">
        <v>40.088999999999999</v>
      </c>
      <c r="AM48">
        <v>0</v>
      </c>
      <c r="AN48">
        <v>0.82259000000000004</v>
      </c>
      <c r="AO48">
        <v>14.406000000000001</v>
      </c>
      <c r="AP48">
        <v>12.169499999999999</v>
      </c>
      <c r="AQ48">
        <v>0</v>
      </c>
      <c r="AR48">
        <v>13.247999999999999</v>
      </c>
      <c r="AS48">
        <v>10.089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2764.6858589999997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83.296000000000006</v>
      </c>
      <c r="K49">
        <v>686.77995699999997</v>
      </c>
      <c r="L49">
        <v>462</v>
      </c>
      <c r="M49">
        <v>92</v>
      </c>
      <c r="N49">
        <v>57.96</v>
      </c>
      <c r="O49">
        <v>123.66562500000001</v>
      </c>
      <c r="P49">
        <v>103.5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346.5</v>
      </c>
      <c r="V49">
        <v>15.7209</v>
      </c>
      <c r="W49">
        <v>32.170999999999999</v>
      </c>
      <c r="X49">
        <v>147.515625</v>
      </c>
      <c r="Y49">
        <v>0</v>
      </c>
      <c r="Z49">
        <v>6.5208000000000004</v>
      </c>
      <c r="AA49">
        <v>0</v>
      </c>
      <c r="AB49">
        <v>9.3309999999999995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40.370399999999997</v>
      </c>
      <c r="AH49">
        <v>61.555</v>
      </c>
      <c r="AI49">
        <v>0</v>
      </c>
      <c r="AJ49">
        <v>0</v>
      </c>
      <c r="AK49">
        <v>50.886899999999997</v>
      </c>
      <c r="AL49">
        <v>40.088999999999999</v>
      </c>
      <c r="AM49">
        <v>0</v>
      </c>
      <c r="AN49">
        <v>0.82259000000000004</v>
      </c>
      <c r="AO49">
        <v>14.406000000000001</v>
      </c>
      <c r="AP49">
        <v>12.169499999999999</v>
      </c>
      <c r="AQ49">
        <v>0</v>
      </c>
      <c r="AR49">
        <v>48.576000000000001</v>
      </c>
      <c r="AS49">
        <v>10.089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2803.2247589999993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83.296000000000006</v>
      </c>
      <c r="K50">
        <v>686.77995699999997</v>
      </c>
      <c r="L50">
        <v>462</v>
      </c>
      <c r="M50">
        <v>92</v>
      </c>
      <c r="N50">
        <v>57.96</v>
      </c>
      <c r="O50">
        <v>123.66562500000001</v>
      </c>
      <c r="P50">
        <v>103.5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346.5</v>
      </c>
      <c r="V50">
        <v>18.931799999999999</v>
      </c>
      <c r="W50">
        <v>32.170999999999999</v>
      </c>
      <c r="X50">
        <v>147.515625</v>
      </c>
      <c r="Y50">
        <v>0</v>
      </c>
      <c r="Z50">
        <v>6.5208000000000004</v>
      </c>
      <c r="AA50">
        <v>0</v>
      </c>
      <c r="AB50">
        <v>9.3309999999999995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40.370399999999997</v>
      </c>
      <c r="AH50">
        <v>61.555</v>
      </c>
      <c r="AI50">
        <v>0</v>
      </c>
      <c r="AJ50">
        <v>0</v>
      </c>
      <c r="AK50">
        <v>50.886899999999997</v>
      </c>
      <c r="AL50">
        <v>40.088999999999999</v>
      </c>
      <c r="AM50">
        <v>0</v>
      </c>
      <c r="AN50">
        <v>0.82259000000000004</v>
      </c>
      <c r="AO50">
        <v>14.406000000000001</v>
      </c>
      <c r="AP50">
        <v>12.169499999999999</v>
      </c>
      <c r="AQ50">
        <v>0</v>
      </c>
      <c r="AR50">
        <v>48.576000000000001</v>
      </c>
      <c r="AS50">
        <v>10.089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2806.4356589999993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83.296000000000006</v>
      </c>
      <c r="K51">
        <v>686.77995699999997</v>
      </c>
      <c r="L51">
        <v>462</v>
      </c>
      <c r="M51">
        <v>92</v>
      </c>
      <c r="N51">
        <v>57.96</v>
      </c>
      <c r="O51">
        <v>123.66562500000001</v>
      </c>
      <c r="P51">
        <v>103.5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346.5</v>
      </c>
      <c r="V51">
        <v>20.731850000000001</v>
      </c>
      <c r="W51">
        <v>32.170999999999999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40.370399999999997</v>
      </c>
      <c r="AH51">
        <v>61.555</v>
      </c>
      <c r="AI51">
        <v>0</v>
      </c>
      <c r="AJ51">
        <v>0</v>
      </c>
      <c r="AK51">
        <v>50.886899999999997</v>
      </c>
      <c r="AL51">
        <v>40.088999999999999</v>
      </c>
      <c r="AM51">
        <v>0</v>
      </c>
      <c r="AN51">
        <v>0.82259000000000004</v>
      </c>
      <c r="AO51">
        <v>14.406000000000001</v>
      </c>
      <c r="AP51">
        <v>12.169499999999999</v>
      </c>
      <c r="AQ51">
        <v>0</v>
      </c>
      <c r="AR51">
        <v>13.247999999999999</v>
      </c>
      <c r="AS51">
        <v>11.434200000000001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2767.732109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83.296000000000006</v>
      </c>
      <c r="K52">
        <v>686.77995699999997</v>
      </c>
      <c r="L52">
        <v>462</v>
      </c>
      <c r="M52">
        <v>92</v>
      </c>
      <c r="N52">
        <v>57.96</v>
      </c>
      <c r="O52">
        <v>123.66562500000001</v>
      </c>
      <c r="P52">
        <v>103.5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346.5</v>
      </c>
      <c r="V52">
        <v>20.731850000000001</v>
      </c>
      <c r="W52">
        <v>32.170999999999999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40.370399999999997</v>
      </c>
      <c r="AH52">
        <v>61.555</v>
      </c>
      <c r="AI52">
        <v>0</v>
      </c>
      <c r="AJ52">
        <v>0</v>
      </c>
      <c r="AK52">
        <v>50.886899999999997</v>
      </c>
      <c r="AL52">
        <v>40.088999999999999</v>
      </c>
      <c r="AM52">
        <v>0</v>
      </c>
      <c r="AN52">
        <v>0.82259000000000004</v>
      </c>
      <c r="AO52">
        <v>14.406000000000001</v>
      </c>
      <c r="AP52">
        <v>12.169499999999999</v>
      </c>
      <c r="AQ52">
        <v>0</v>
      </c>
      <c r="AR52">
        <v>13.247999999999999</v>
      </c>
      <c r="AS52">
        <v>11.434200000000001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2767.732109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83.296000000000006</v>
      </c>
      <c r="K53">
        <v>686.77995699999997</v>
      </c>
      <c r="L53">
        <v>462</v>
      </c>
      <c r="M53">
        <v>92</v>
      </c>
      <c r="N53">
        <v>57.96</v>
      </c>
      <c r="O53">
        <v>123.66562500000001</v>
      </c>
      <c r="P53">
        <v>103.5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346.5</v>
      </c>
      <c r="V53">
        <v>20.731850000000001</v>
      </c>
      <c r="W53">
        <v>32.170999999999999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40.370399999999997</v>
      </c>
      <c r="AH53">
        <v>61.555</v>
      </c>
      <c r="AI53">
        <v>0</v>
      </c>
      <c r="AJ53">
        <v>0</v>
      </c>
      <c r="AK53">
        <v>50.886899999999997</v>
      </c>
      <c r="AL53">
        <v>40.088999999999999</v>
      </c>
      <c r="AM53">
        <v>0</v>
      </c>
      <c r="AN53">
        <v>0.82259000000000004</v>
      </c>
      <c r="AO53">
        <v>14.406000000000001</v>
      </c>
      <c r="AP53">
        <v>12.169499999999999</v>
      </c>
      <c r="AQ53">
        <v>0</v>
      </c>
      <c r="AR53">
        <v>13.247999999999999</v>
      </c>
      <c r="AS53">
        <v>11.434200000000001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2767.732109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83.296000000000006</v>
      </c>
      <c r="K54">
        <v>686.77995699999997</v>
      </c>
      <c r="L54">
        <v>462</v>
      </c>
      <c r="M54">
        <v>92</v>
      </c>
      <c r="N54">
        <v>57.96</v>
      </c>
      <c r="O54">
        <v>123.66562500000001</v>
      </c>
      <c r="P54">
        <v>103.5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346.5</v>
      </c>
      <c r="V54">
        <v>20.731850000000001</v>
      </c>
      <c r="W54">
        <v>32.170999999999999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40.370399999999997</v>
      </c>
      <c r="AH54">
        <v>61.555</v>
      </c>
      <c r="AI54">
        <v>0</v>
      </c>
      <c r="AJ54">
        <v>0</v>
      </c>
      <c r="AK54">
        <v>50.886899999999997</v>
      </c>
      <c r="AL54">
        <v>40.088999999999999</v>
      </c>
      <c r="AM54">
        <v>0</v>
      </c>
      <c r="AN54">
        <v>0.82259000000000004</v>
      </c>
      <c r="AO54">
        <v>14.406000000000001</v>
      </c>
      <c r="AP54">
        <v>12.169499999999999</v>
      </c>
      <c r="AQ54">
        <v>0</v>
      </c>
      <c r="AR54">
        <v>13.247999999999999</v>
      </c>
      <c r="AS54">
        <v>11.434200000000001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2767.732109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83.296000000000006</v>
      </c>
      <c r="K55">
        <v>686.77995699999997</v>
      </c>
      <c r="L55">
        <v>462</v>
      </c>
      <c r="M55">
        <v>92</v>
      </c>
      <c r="N55">
        <v>57.96</v>
      </c>
      <c r="O55">
        <v>123.66562500000001</v>
      </c>
      <c r="P55">
        <v>103.5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346.5</v>
      </c>
      <c r="V55">
        <v>20.731850000000001</v>
      </c>
      <c r="W55">
        <v>32.170999999999999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40.370399999999997</v>
      </c>
      <c r="AH55">
        <v>61.555</v>
      </c>
      <c r="AI55">
        <v>0</v>
      </c>
      <c r="AJ55">
        <v>0</v>
      </c>
      <c r="AK55">
        <v>50.886899999999997</v>
      </c>
      <c r="AL55">
        <v>40.088999999999999</v>
      </c>
      <c r="AM55">
        <v>0</v>
      </c>
      <c r="AN55">
        <v>0.82259000000000004</v>
      </c>
      <c r="AO55">
        <v>14.406000000000001</v>
      </c>
      <c r="AP55">
        <v>12.169499999999999</v>
      </c>
      <c r="AQ55">
        <v>0</v>
      </c>
      <c r="AR55">
        <v>16.559999999999999</v>
      </c>
      <c r="AS55">
        <v>11.434200000000001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2771.0441089999999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83.296000000000006</v>
      </c>
      <c r="K56">
        <v>686.77995699999997</v>
      </c>
      <c r="L56">
        <v>462</v>
      </c>
      <c r="M56">
        <v>92</v>
      </c>
      <c r="N56">
        <v>57.96</v>
      </c>
      <c r="O56">
        <v>123.66562500000001</v>
      </c>
      <c r="P56">
        <v>103.5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346.5</v>
      </c>
      <c r="V56">
        <v>20.731850000000001</v>
      </c>
      <c r="W56">
        <v>32.170999999999999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40.370399999999997</v>
      </c>
      <c r="AH56">
        <v>61.555</v>
      </c>
      <c r="AI56">
        <v>0</v>
      </c>
      <c r="AJ56">
        <v>0</v>
      </c>
      <c r="AK56">
        <v>50.886899999999997</v>
      </c>
      <c r="AL56">
        <v>40.088999999999999</v>
      </c>
      <c r="AM56">
        <v>0</v>
      </c>
      <c r="AN56">
        <v>0.82259000000000004</v>
      </c>
      <c r="AO56">
        <v>14.406000000000001</v>
      </c>
      <c r="AP56">
        <v>12.169499999999999</v>
      </c>
      <c r="AQ56">
        <v>0</v>
      </c>
      <c r="AR56">
        <v>16.559999999999999</v>
      </c>
      <c r="AS56">
        <v>11.434200000000001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2771.0441089999999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83.296000000000006</v>
      </c>
      <c r="K57">
        <v>686.77995699999997</v>
      </c>
      <c r="L57">
        <v>462</v>
      </c>
      <c r="M57">
        <v>92</v>
      </c>
      <c r="N57">
        <v>57.96</v>
      </c>
      <c r="O57">
        <v>123.66562500000001</v>
      </c>
      <c r="P57">
        <v>103.5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32.170999999999999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40.370399999999997</v>
      </c>
      <c r="AH57">
        <v>61.555</v>
      </c>
      <c r="AI57">
        <v>0</v>
      </c>
      <c r="AJ57">
        <v>0</v>
      </c>
      <c r="AK57">
        <v>50.886899999999997</v>
      </c>
      <c r="AL57">
        <v>40.088999999999999</v>
      </c>
      <c r="AM57">
        <v>0</v>
      </c>
      <c r="AN57">
        <v>0.82259000000000004</v>
      </c>
      <c r="AO57">
        <v>14.406000000000001</v>
      </c>
      <c r="AP57">
        <v>12.169499999999999</v>
      </c>
      <c r="AQ57">
        <v>0</v>
      </c>
      <c r="AR57">
        <v>16.559999999999999</v>
      </c>
      <c r="AS57">
        <v>11.434200000000001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2773.5191089999998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83.296000000000006</v>
      </c>
      <c r="K58">
        <v>686.77995699999997</v>
      </c>
      <c r="L58">
        <v>462</v>
      </c>
      <c r="M58">
        <v>92</v>
      </c>
      <c r="N58">
        <v>57.96</v>
      </c>
      <c r="O58">
        <v>123.66562500000001</v>
      </c>
      <c r="P58">
        <v>103.5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32.170999999999999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40.370399999999997</v>
      </c>
      <c r="AH58">
        <v>61.555</v>
      </c>
      <c r="AI58">
        <v>0</v>
      </c>
      <c r="AJ58">
        <v>0</v>
      </c>
      <c r="AK58">
        <v>50.886899999999997</v>
      </c>
      <c r="AL58">
        <v>40.088999999999999</v>
      </c>
      <c r="AM58">
        <v>0</v>
      </c>
      <c r="AN58">
        <v>0.82259000000000004</v>
      </c>
      <c r="AO58">
        <v>14.406000000000001</v>
      </c>
      <c r="AP58">
        <v>12.169499999999999</v>
      </c>
      <c r="AQ58">
        <v>0</v>
      </c>
      <c r="AR58">
        <v>16.559999999999999</v>
      </c>
      <c r="AS58">
        <v>11.434200000000001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2773.5191089999998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83.296000000000006</v>
      </c>
      <c r="K59">
        <v>686.77995699999997</v>
      </c>
      <c r="L59">
        <v>462</v>
      </c>
      <c r="M59">
        <v>92</v>
      </c>
      <c r="N59">
        <v>57.96</v>
      </c>
      <c r="O59">
        <v>123.66562500000001</v>
      </c>
      <c r="P59">
        <v>103.5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32.170999999999999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40.370399999999997</v>
      </c>
      <c r="AH59">
        <v>61.555</v>
      </c>
      <c r="AI59">
        <v>0</v>
      </c>
      <c r="AJ59">
        <v>0</v>
      </c>
      <c r="AK59">
        <v>50.886899999999997</v>
      </c>
      <c r="AL59">
        <v>40.088999999999999</v>
      </c>
      <c r="AM59">
        <v>0</v>
      </c>
      <c r="AN59">
        <v>0.82259000000000004</v>
      </c>
      <c r="AO59">
        <v>14.406000000000001</v>
      </c>
      <c r="AP59">
        <v>12.169499999999999</v>
      </c>
      <c r="AQ59">
        <v>0</v>
      </c>
      <c r="AR59">
        <v>13.247999999999999</v>
      </c>
      <c r="AS59">
        <v>14.7972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2773.5701089999998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83.296000000000006</v>
      </c>
      <c r="K60">
        <v>686.77995699999997</v>
      </c>
      <c r="L60">
        <v>462</v>
      </c>
      <c r="M60">
        <v>92</v>
      </c>
      <c r="N60">
        <v>57.96</v>
      </c>
      <c r="O60">
        <v>123.66562500000001</v>
      </c>
      <c r="P60">
        <v>103.5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32.170999999999999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40.370399999999997</v>
      </c>
      <c r="AH60">
        <v>61.555</v>
      </c>
      <c r="AI60">
        <v>0</v>
      </c>
      <c r="AJ60">
        <v>0</v>
      </c>
      <c r="AK60">
        <v>50.886899999999997</v>
      </c>
      <c r="AL60">
        <v>40.088999999999999</v>
      </c>
      <c r="AM60">
        <v>0</v>
      </c>
      <c r="AN60">
        <v>0.82259000000000004</v>
      </c>
      <c r="AO60">
        <v>14.406000000000001</v>
      </c>
      <c r="AP60">
        <v>12.169499999999999</v>
      </c>
      <c r="AQ60">
        <v>0</v>
      </c>
      <c r="AR60">
        <v>13.247999999999999</v>
      </c>
      <c r="AS60">
        <v>14.7972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2773.5701089999998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83.296000000000006</v>
      </c>
      <c r="K61">
        <v>686.77995699999997</v>
      </c>
      <c r="L61">
        <v>462</v>
      </c>
      <c r="M61">
        <v>92</v>
      </c>
      <c r="N61">
        <v>57.96</v>
      </c>
      <c r="O61">
        <v>123.66562500000001</v>
      </c>
      <c r="P61">
        <v>103.5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32.170999999999999</v>
      </c>
      <c r="X61">
        <v>147.515625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40.370399999999997</v>
      </c>
      <c r="AH61">
        <v>61.555</v>
      </c>
      <c r="AI61">
        <v>0</v>
      </c>
      <c r="AJ61">
        <v>0</v>
      </c>
      <c r="AK61">
        <v>50.886899999999997</v>
      </c>
      <c r="AL61">
        <v>40.088999999999999</v>
      </c>
      <c r="AM61">
        <v>0</v>
      </c>
      <c r="AN61">
        <v>0.82259000000000004</v>
      </c>
      <c r="AO61">
        <v>14.406000000000001</v>
      </c>
      <c r="AP61">
        <v>12.169499999999999</v>
      </c>
      <c r="AQ61">
        <v>0</v>
      </c>
      <c r="AR61">
        <v>13.247999999999999</v>
      </c>
      <c r="AS61">
        <v>14.7972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2773.5701089999998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83.296000000000006</v>
      </c>
      <c r="K62">
        <v>686.77995699999997</v>
      </c>
      <c r="L62">
        <v>462</v>
      </c>
      <c r="M62">
        <v>92</v>
      </c>
      <c r="N62">
        <v>57.96</v>
      </c>
      <c r="O62">
        <v>123.66562500000001</v>
      </c>
      <c r="P62">
        <v>103.5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32.170999999999999</v>
      </c>
      <c r="X62">
        <v>147.515625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40.370399999999997</v>
      </c>
      <c r="AH62">
        <v>61.555</v>
      </c>
      <c r="AI62">
        <v>0</v>
      </c>
      <c r="AJ62">
        <v>0</v>
      </c>
      <c r="AK62">
        <v>50.886899999999997</v>
      </c>
      <c r="AL62">
        <v>40.088999999999999</v>
      </c>
      <c r="AM62">
        <v>0</v>
      </c>
      <c r="AN62">
        <v>0.82259000000000004</v>
      </c>
      <c r="AO62">
        <v>14.406000000000001</v>
      </c>
      <c r="AP62">
        <v>12.169499999999999</v>
      </c>
      <c r="AQ62">
        <v>0</v>
      </c>
      <c r="AR62">
        <v>13.247999999999999</v>
      </c>
      <c r="AS62">
        <v>14.7972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2773.5701089999998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83.296000000000006</v>
      </c>
      <c r="K63">
        <v>686.77995699999997</v>
      </c>
      <c r="L63">
        <v>462</v>
      </c>
      <c r="M63">
        <v>92</v>
      </c>
      <c r="N63">
        <v>57.96</v>
      </c>
      <c r="O63">
        <v>123.66562500000001</v>
      </c>
      <c r="P63">
        <v>103.5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32.170999999999999</v>
      </c>
      <c r="X63">
        <v>147.515625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40.370399999999997</v>
      </c>
      <c r="AH63">
        <v>61.555</v>
      </c>
      <c r="AI63">
        <v>0</v>
      </c>
      <c r="AJ63">
        <v>0</v>
      </c>
      <c r="AK63">
        <v>50.886899999999997</v>
      </c>
      <c r="AL63">
        <v>40.088999999999999</v>
      </c>
      <c r="AM63">
        <v>0</v>
      </c>
      <c r="AN63">
        <v>0.82259000000000004</v>
      </c>
      <c r="AO63">
        <v>14.406000000000001</v>
      </c>
      <c r="AP63">
        <v>12.169499999999999</v>
      </c>
      <c r="AQ63">
        <v>0</v>
      </c>
      <c r="AR63">
        <v>13.247999999999999</v>
      </c>
      <c r="AS63">
        <v>14.7972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2764.4552089999997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83.296000000000006</v>
      </c>
      <c r="K64">
        <v>686.77995699999997</v>
      </c>
      <c r="L64">
        <v>462</v>
      </c>
      <c r="M64">
        <v>92</v>
      </c>
      <c r="N64">
        <v>57.96</v>
      </c>
      <c r="O64">
        <v>123.66562500000001</v>
      </c>
      <c r="P64">
        <v>103.5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32.170999999999999</v>
      </c>
      <c r="X64">
        <v>147.515625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40.370399999999997</v>
      </c>
      <c r="AH64">
        <v>61.555</v>
      </c>
      <c r="AI64">
        <v>0</v>
      </c>
      <c r="AJ64">
        <v>0</v>
      </c>
      <c r="AK64">
        <v>50.886899999999997</v>
      </c>
      <c r="AL64">
        <v>40.088999999999999</v>
      </c>
      <c r="AM64">
        <v>0</v>
      </c>
      <c r="AN64">
        <v>0.82259000000000004</v>
      </c>
      <c r="AO64">
        <v>14.406000000000001</v>
      </c>
      <c r="AP64">
        <v>12.169499999999999</v>
      </c>
      <c r="AQ64">
        <v>0</v>
      </c>
      <c r="AR64">
        <v>13.247999999999999</v>
      </c>
      <c r="AS64">
        <v>14.7972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2764.4552089999997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83.296000000000006</v>
      </c>
      <c r="K65">
        <v>686.77995699999997</v>
      </c>
      <c r="L65">
        <v>462</v>
      </c>
      <c r="M65">
        <v>92</v>
      </c>
      <c r="N65">
        <v>57.96</v>
      </c>
      <c r="O65">
        <v>123.66562500000001</v>
      </c>
      <c r="P65">
        <v>103.5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32.170999999999999</v>
      </c>
      <c r="X65">
        <v>147.515625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40.370399999999997</v>
      </c>
      <c r="AH65">
        <v>61.555</v>
      </c>
      <c r="AI65">
        <v>0</v>
      </c>
      <c r="AJ65">
        <v>0</v>
      </c>
      <c r="AK65">
        <v>50.886899999999997</v>
      </c>
      <c r="AL65">
        <v>40.088999999999999</v>
      </c>
      <c r="AM65">
        <v>0</v>
      </c>
      <c r="AN65">
        <v>0.82259000000000004</v>
      </c>
      <c r="AO65">
        <v>14.406000000000001</v>
      </c>
      <c r="AP65">
        <v>12.169499999999999</v>
      </c>
      <c r="AQ65">
        <v>0</v>
      </c>
      <c r="AR65">
        <v>16.559999999999999</v>
      </c>
      <c r="AS65">
        <v>14.7972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2767.7672089999996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83.296000000000006</v>
      </c>
      <c r="K66">
        <v>686.77995699999997</v>
      </c>
      <c r="L66">
        <v>462</v>
      </c>
      <c r="M66">
        <v>92</v>
      </c>
      <c r="N66">
        <v>57.96</v>
      </c>
      <c r="O66">
        <v>123.66562500000001</v>
      </c>
      <c r="P66">
        <v>103.5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32.170999999999999</v>
      </c>
      <c r="X66">
        <v>147.515625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40.370399999999997</v>
      </c>
      <c r="AH66">
        <v>61.555</v>
      </c>
      <c r="AI66">
        <v>0</v>
      </c>
      <c r="AJ66">
        <v>0</v>
      </c>
      <c r="AK66">
        <v>50.886899999999997</v>
      </c>
      <c r="AL66">
        <v>40.088999999999999</v>
      </c>
      <c r="AM66">
        <v>0</v>
      </c>
      <c r="AN66">
        <v>0.82259000000000004</v>
      </c>
      <c r="AO66">
        <v>14.406000000000001</v>
      </c>
      <c r="AP66">
        <v>12.169499999999999</v>
      </c>
      <c r="AQ66">
        <v>0</v>
      </c>
      <c r="AR66">
        <v>16.559999999999999</v>
      </c>
      <c r="AS66">
        <v>14.7972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2767.7672089999996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83.296000000000006</v>
      </c>
      <c r="K67">
        <v>686.77995699999997</v>
      </c>
      <c r="L67">
        <v>462</v>
      </c>
      <c r="M67">
        <v>92</v>
      </c>
      <c r="N67">
        <v>57.96</v>
      </c>
      <c r="O67">
        <v>123.66562500000001</v>
      </c>
      <c r="P67">
        <v>103.5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32.170999999999999</v>
      </c>
      <c r="X67">
        <v>147.515625</v>
      </c>
      <c r="Y67">
        <v>0</v>
      </c>
      <c r="Z67">
        <v>0</v>
      </c>
      <c r="AA67">
        <v>0</v>
      </c>
      <c r="AB67">
        <v>9.9975000000000005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40.370399999999997</v>
      </c>
      <c r="AH67">
        <v>61.555</v>
      </c>
      <c r="AI67">
        <v>0</v>
      </c>
      <c r="AJ67">
        <v>0</v>
      </c>
      <c r="AK67">
        <v>50.886899999999997</v>
      </c>
      <c r="AL67">
        <v>25.564</v>
      </c>
      <c r="AM67">
        <v>0</v>
      </c>
      <c r="AN67">
        <v>0.82259000000000004</v>
      </c>
      <c r="AO67">
        <v>14.406000000000001</v>
      </c>
      <c r="AP67">
        <v>12.169499999999999</v>
      </c>
      <c r="AQ67">
        <v>0</v>
      </c>
      <c r="AR67">
        <v>13.247999999999999</v>
      </c>
      <c r="AS67">
        <v>14.7972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2746.9967089999996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83.296000000000006</v>
      </c>
      <c r="K68">
        <v>686.77995699999997</v>
      </c>
      <c r="L68">
        <v>462</v>
      </c>
      <c r="M68">
        <v>92</v>
      </c>
      <c r="N68">
        <v>57.96</v>
      </c>
      <c r="O68">
        <v>123.66562500000001</v>
      </c>
      <c r="P68">
        <v>103.5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32.170999999999999</v>
      </c>
      <c r="X68">
        <v>147.515625</v>
      </c>
      <c r="Y68">
        <v>0</v>
      </c>
      <c r="Z68">
        <v>0</v>
      </c>
      <c r="AA68">
        <v>0</v>
      </c>
      <c r="AB68">
        <v>9.9975000000000005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40.370399999999997</v>
      </c>
      <c r="AH68">
        <v>61.555</v>
      </c>
      <c r="AI68">
        <v>0</v>
      </c>
      <c r="AJ68">
        <v>0</v>
      </c>
      <c r="AK68">
        <v>50.886899999999997</v>
      </c>
      <c r="AL68">
        <v>25.564</v>
      </c>
      <c r="AM68">
        <v>0</v>
      </c>
      <c r="AN68">
        <v>0.82259000000000004</v>
      </c>
      <c r="AO68">
        <v>14.406000000000001</v>
      </c>
      <c r="AP68">
        <v>12.169499999999999</v>
      </c>
      <c r="AQ68">
        <v>0</v>
      </c>
      <c r="AR68">
        <v>13.247999999999999</v>
      </c>
      <c r="AS68">
        <v>14.7972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2746.9967089999996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83.296000000000006</v>
      </c>
      <c r="K69">
        <v>686.77995699999997</v>
      </c>
      <c r="L69">
        <v>462</v>
      </c>
      <c r="M69">
        <v>92</v>
      </c>
      <c r="N69">
        <v>57.96</v>
      </c>
      <c r="O69">
        <v>123.66562500000001</v>
      </c>
      <c r="P69">
        <v>103.5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32.170999999999999</v>
      </c>
      <c r="X69">
        <v>147.515625</v>
      </c>
      <c r="Y69">
        <v>0</v>
      </c>
      <c r="Z69">
        <v>0</v>
      </c>
      <c r="AA69">
        <v>0</v>
      </c>
      <c r="AB69">
        <v>9.9975000000000005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40.370399999999997</v>
      </c>
      <c r="AH69">
        <v>75.760000000000005</v>
      </c>
      <c r="AI69">
        <v>0</v>
      </c>
      <c r="AJ69">
        <v>0</v>
      </c>
      <c r="AK69">
        <v>50.886899999999997</v>
      </c>
      <c r="AL69">
        <v>25.564</v>
      </c>
      <c r="AM69">
        <v>0</v>
      </c>
      <c r="AN69">
        <v>0.82259000000000004</v>
      </c>
      <c r="AO69">
        <v>14.406000000000001</v>
      </c>
      <c r="AP69">
        <v>12.169499999999999</v>
      </c>
      <c r="AQ69">
        <v>0</v>
      </c>
      <c r="AR69">
        <v>13.247999999999999</v>
      </c>
      <c r="AS69">
        <v>14.7972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2761.2017089999999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83.296000000000006</v>
      </c>
      <c r="K70">
        <v>686.77995699999997</v>
      </c>
      <c r="L70">
        <v>462</v>
      </c>
      <c r="M70">
        <v>92</v>
      </c>
      <c r="N70">
        <v>57.96</v>
      </c>
      <c r="O70">
        <v>123.66562500000001</v>
      </c>
      <c r="P70">
        <v>103.5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32.170999999999999</v>
      </c>
      <c r="X70">
        <v>147.515625</v>
      </c>
      <c r="Y70">
        <v>0</v>
      </c>
      <c r="Z70">
        <v>0</v>
      </c>
      <c r="AA70">
        <v>0</v>
      </c>
      <c r="AB70">
        <v>9.9975000000000005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40.370399999999997</v>
      </c>
      <c r="AH70">
        <v>75.760000000000005</v>
      </c>
      <c r="AI70">
        <v>0</v>
      </c>
      <c r="AJ70">
        <v>0</v>
      </c>
      <c r="AK70">
        <v>50.886899999999997</v>
      </c>
      <c r="AL70">
        <v>25.564</v>
      </c>
      <c r="AM70">
        <v>0</v>
      </c>
      <c r="AN70">
        <v>0.82259000000000004</v>
      </c>
      <c r="AO70">
        <v>14.406000000000001</v>
      </c>
      <c r="AP70">
        <v>11.6571</v>
      </c>
      <c r="AQ70">
        <v>0</v>
      </c>
      <c r="AR70">
        <v>13.247999999999999</v>
      </c>
      <c r="AS70">
        <v>14.7972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2760.6893089999999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83.296000000000006</v>
      </c>
      <c r="K71">
        <v>686.77995699999997</v>
      </c>
      <c r="L71">
        <v>462</v>
      </c>
      <c r="M71">
        <v>92</v>
      </c>
      <c r="N71">
        <v>57.96</v>
      </c>
      <c r="O71">
        <v>123.66562500000001</v>
      </c>
      <c r="P71">
        <v>103.5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32.170999999999999</v>
      </c>
      <c r="X71">
        <v>147.515625</v>
      </c>
      <c r="Y71">
        <v>0</v>
      </c>
      <c r="Z71">
        <v>6.5208000000000004</v>
      </c>
      <c r="AA71">
        <v>0</v>
      </c>
      <c r="AB71">
        <v>9.9975000000000005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40.370399999999997</v>
      </c>
      <c r="AH71">
        <v>75.760000000000005</v>
      </c>
      <c r="AI71">
        <v>0</v>
      </c>
      <c r="AJ71">
        <v>0</v>
      </c>
      <c r="AK71">
        <v>50.886899999999997</v>
      </c>
      <c r="AL71">
        <v>25.564</v>
      </c>
      <c r="AM71">
        <v>0</v>
      </c>
      <c r="AN71">
        <v>0.82259000000000004</v>
      </c>
      <c r="AO71">
        <v>14.406000000000001</v>
      </c>
      <c r="AP71">
        <v>10.119899999999999</v>
      </c>
      <c r="AQ71">
        <v>0</v>
      </c>
      <c r="AR71">
        <v>13.247999999999999</v>
      </c>
      <c r="AS71">
        <v>14.7972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2765.6729089999999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64.073999999999998</v>
      </c>
      <c r="H72">
        <v>0</v>
      </c>
      <c r="I72">
        <v>0</v>
      </c>
      <c r="J72">
        <v>83.296000000000006</v>
      </c>
      <c r="K72">
        <v>686.77995699999997</v>
      </c>
      <c r="L72">
        <v>462</v>
      </c>
      <c r="M72">
        <v>92</v>
      </c>
      <c r="N72">
        <v>57.96</v>
      </c>
      <c r="O72">
        <v>123.66562500000001</v>
      </c>
      <c r="P72">
        <v>103.5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32.170999999999999</v>
      </c>
      <c r="X72">
        <v>147.515625</v>
      </c>
      <c r="Y72">
        <v>0</v>
      </c>
      <c r="Z72">
        <v>6.5208000000000004</v>
      </c>
      <c r="AA72">
        <v>0</v>
      </c>
      <c r="AB72">
        <v>9.9975000000000005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40.370399999999997</v>
      </c>
      <c r="AH72">
        <v>75.760000000000005</v>
      </c>
      <c r="AI72">
        <v>0</v>
      </c>
      <c r="AJ72">
        <v>0</v>
      </c>
      <c r="AK72">
        <v>50.886899999999997</v>
      </c>
      <c r="AL72">
        <v>25.564</v>
      </c>
      <c r="AM72">
        <v>0</v>
      </c>
      <c r="AN72">
        <v>0.82259000000000004</v>
      </c>
      <c r="AO72">
        <v>14.406000000000001</v>
      </c>
      <c r="AP72">
        <v>10.119899999999999</v>
      </c>
      <c r="AQ72">
        <v>15.435</v>
      </c>
      <c r="AR72">
        <v>13.247999999999999</v>
      </c>
      <c r="AS72">
        <v>14.7972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2781.1079089999998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64.073999999999998</v>
      </c>
      <c r="H73">
        <v>0</v>
      </c>
      <c r="I73">
        <v>0</v>
      </c>
      <c r="J73">
        <v>83.296000000000006</v>
      </c>
      <c r="K73">
        <v>686.77995699999997</v>
      </c>
      <c r="L73">
        <v>462</v>
      </c>
      <c r="M73">
        <v>92</v>
      </c>
      <c r="N73">
        <v>57.96</v>
      </c>
      <c r="O73">
        <v>123.66562500000001</v>
      </c>
      <c r="P73">
        <v>103.5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30.35</v>
      </c>
      <c r="X73">
        <v>147.515625</v>
      </c>
      <c r="Y73">
        <v>0</v>
      </c>
      <c r="Z73">
        <v>0</v>
      </c>
      <c r="AA73">
        <v>0</v>
      </c>
      <c r="AB73">
        <v>9.9975000000000005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40.370399999999997</v>
      </c>
      <c r="AH73">
        <v>75.760000000000005</v>
      </c>
      <c r="AI73">
        <v>0</v>
      </c>
      <c r="AJ73">
        <v>0</v>
      </c>
      <c r="AK73">
        <v>50.886899999999997</v>
      </c>
      <c r="AL73">
        <v>25.564</v>
      </c>
      <c r="AM73">
        <v>0</v>
      </c>
      <c r="AN73">
        <v>0.82259000000000004</v>
      </c>
      <c r="AO73">
        <v>14.406000000000001</v>
      </c>
      <c r="AP73">
        <v>10.119899999999999</v>
      </c>
      <c r="AQ73">
        <v>31.122</v>
      </c>
      <c r="AR73">
        <v>13.247999999999999</v>
      </c>
      <c r="AS73">
        <v>14.7972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2788.453109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64.073999999999998</v>
      </c>
      <c r="H74">
        <v>0</v>
      </c>
      <c r="I74">
        <v>0</v>
      </c>
      <c r="J74">
        <v>83.296000000000006</v>
      </c>
      <c r="K74">
        <v>686.77995699999997</v>
      </c>
      <c r="L74">
        <v>462</v>
      </c>
      <c r="M74">
        <v>92</v>
      </c>
      <c r="N74">
        <v>57.96</v>
      </c>
      <c r="O74">
        <v>123.66562500000001</v>
      </c>
      <c r="P74">
        <v>103.5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30.35</v>
      </c>
      <c r="X74">
        <v>147.515625</v>
      </c>
      <c r="Y74">
        <v>0</v>
      </c>
      <c r="Z74">
        <v>0</v>
      </c>
      <c r="AA74">
        <v>13.983000000000001</v>
      </c>
      <c r="AB74">
        <v>9.9975000000000005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40.370399999999997</v>
      </c>
      <c r="AH74">
        <v>75.760000000000005</v>
      </c>
      <c r="AI74">
        <v>0</v>
      </c>
      <c r="AJ74">
        <v>0</v>
      </c>
      <c r="AK74">
        <v>50.886899999999997</v>
      </c>
      <c r="AL74">
        <v>25.564</v>
      </c>
      <c r="AM74">
        <v>0</v>
      </c>
      <c r="AN74">
        <v>0.82259000000000004</v>
      </c>
      <c r="AO74">
        <v>14.406000000000001</v>
      </c>
      <c r="AP74">
        <v>10.119899999999999</v>
      </c>
      <c r="AQ74">
        <v>45.36</v>
      </c>
      <c r="AR74">
        <v>15.456</v>
      </c>
      <c r="AS74">
        <v>14.7972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2818.8821090000006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64.073999999999998</v>
      </c>
      <c r="H75">
        <v>0</v>
      </c>
      <c r="I75">
        <v>0</v>
      </c>
      <c r="J75">
        <v>83.296000000000006</v>
      </c>
      <c r="K75">
        <v>686.77995699999997</v>
      </c>
      <c r="L75">
        <v>462</v>
      </c>
      <c r="M75">
        <v>92</v>
      </c>
      <c r="N75">
        <v>57.96</v>
      </c>
      <c r="O75">
        <v>123.66562500000001</v>
      </c>
      <c r="P75">
        <v>103.5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29.135999999999999</v>
      </c>
      <c r="X75">
        <v>147.515625</v>
      </c>
      <c r="Y75">
        <v>0</v>
      </c>
      <c r="Z75">
        <v>1.1000000000000001</v>
      </c>
      <c r="AA75">
        <v>13.983000000000001</v>
      </c>
      <c r="AB75">
        <v>9.9975000000000005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40.370399999999997</v>
      </c>
      <c r="AH75">
        <v>75.760000000000005</v>
      </c>
      <c r="AI75">
        <v>0</v>
      </c>
      <c r="AJ75">
        <v>0</v>
      </c>
      <c r="AK75">
        <v>50.886899999999997</v>
      </c>
      <c r="AL75">
        <v>25.564</v>
      </c>
      <c r="AM75">
        <v>0</v>
      </c>
      <c r="AN75">
        <v>0.82259000000000004</v>
      </c>
      <c r="AO75">
        <v>16.170000000000002</v>
      </c>
      <c r="AP75">
        <v>10.119899999999999</v>
      </c>
      <c r="AQ75">
        <v>45.36</v>
      </c>
      <c r="AR75">
        <v>48.576000000000001</v>
      </c>
      <c r="AS75">
        <v>14.7972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2853.6521090000006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64.073999999999998</v>
      </c>
      <c r="H76">
        <v>0</v>
      </c>
      <c r="I76">
        <v>0</v>
      </c>
      <c r="J76">
        <v>83.296000000000006</v>
      </c>
      <c r="K76">
        <v>686.77995699999997</v>
      </c>
      <c r="L76">
        <v>462</v>
      </c>
      <c r="M76">
        <v>92</v>
      </c>
      <c r="N76">
        <v>57.96</v>
      </c>
      <c r="O76">
        <v>123.66562500000001</v>
      </c>
      <c r="P76">
        <v>103.5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29.135999999999999</v>
      </c>
      <c r="X76">
        <v>147.515625</v>
      </c>
      <c r="Y76">
        <v>0</v>
      </c>
      <c r="Z76">
        <v>1.1000000000000001</v>
      </c>
      <c r="AA76">
        <v>28.045000000000002</v>
      </c>
      <c r="AB76">
        <v>9.9975000000000005</v>
      </c>
      <c r="AC76">
        <v>0</v>
      </c>
      <c r="AD76">
        <v>9.1149000000000004</v>
      </c>
      <c r="AE76">
        <v>49.436556000000003</v>
      </c>
      <c r="AF76">
        <v>8.8740000000000006</v>
      </c>
      <c r="AG76">
        <v>40.370399999999997</v>
      </c>
      <c r="AH76">
        <v>93.563599999999994</v>
      </c>
      <c r="AI76">
        <v>0</v>
      </c>
      <c r="AJ76">
        <v>0</v>
      </c>
      <c r="AK76">
        <v>50.886899999999997</v>
      </c>
      <c r="AL76">
        <v>25.564</v>
      </c>
      <c r="AM76">
        <v>3.5991</v>
      </c>
      <c r="AN76">
        <v>0.82259000000000004</v>
      </c>
      <c r="AO76">
        <v>16.170000000000002</v>
      </c>
      <c r="AP76">
        <v>10.119899999999999</v>
      </c>
      <c r="AQ76">
        <v>52.542000000000002</v>
      </c>
      <c r="AR76">
        <v>48.576000000000001</v>
      </c>
      <c r="AS76">
        <v>14.7972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2896.2988089999999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64.073999999999998</v>
      </c>
      <c r="H77">
        <v>0</v>
      </c>
      <c r="I77">
        <v>0</v>
      </c>
      <c r="J77">
        <v>83.296000000000006</v>
      </c>
      <c r="K77">
        <v>686.77995699999997</v>
      </c>
      <c r="L77">
        <v>462</v>
      </c>
      <c r="M77">
        <v>92</v>
      </c>
      <c r="N77">
        <v>57.96</v>
      </c>
      <c r="O77">
        <v>123.66562500000001</v>
      </c>
      <c r="P77">
        <v>103.5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343.125</v>
      </c>
      <c r="V77">
        <v>20.731850000000001</v>
      </c>
      <c r="W77">
        <v>30.35</v>
      </c>
      <c r="X77">
        <v>147.515625</v>
      </c>
      <c r="Y77">
        <v>0</v>
      </c>
      <c r="Z77">
        <v>1.1000000000000001</v>
      </c>
      <c r="AA77">
        <v>41.08</v>
      </c>
      <c r="AB77">
        <v>19.995000000000001</v>
      </c>
      <c r="AC77">
        <v>9.6778399999999998</v>
      </c>
      <c r="AD77">
        <v>9.1149000000000004</v>
      </c>
      <c r="AE77">
        <v>49.436556000000003</v>
      </c>
      <c r="AF77">
        <v>8.8740000000000006</v>
      </c>
      <c r="AG77">
        <v>40.370399999999997</v>
      </c>
      <c r="AH77">
        <v>104.17</v>
      </c>
      <c r="AI77">
        <v>3.1825000000000001</v>
      </c>
      <c r="AJ77">
        <v>0</v>
      </c>
      <c r="AK77">
        <v>50.886899999999997</v>
      </c>
      <c r="AL77">
        <v>25.564</v>
      </c>
      <c r="AM77">
        <v>3.5991</v>
      </c>
      <c r="AN77">
        <v>0.82259000000000004</v>
      </c>
      <c r="AO77">
        <v>16.170000000000002</v>
      </c>
      <c r="AP77">
        <v>10.119899999999999</v>
      </c>
      <c r="AQ77">
        <v>62.244</v>
      </c>
      <c r="AR77">
        <v>15.456</v>
      </c>
      <c r="AS77">
        <v>14.7972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2918.3440489999998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64.073999999999998</v>
      </c>
      <c r="H78">
        <v>0</v>
      </c>
      <c r="I78">
        <v>0</v>
      </c>
      <c r="J78">
        <v>83.296000000000006</v>
      </c>
      <c r="K78">
        <v>686.77995699999997</v>
      </c>
      <c r="L78">
        <v>462</v>
      </c>
      <c r="M78">
        <v>92</v>
      </c>
      <c r="N78">
        <v>57.96</v>
      </c>
      <c r="O78">
        <v>123.66562500000001</v>
      </c>
      <c r="P78">
        <v>103.5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343.125</v>
      </c>
      <c r="V78">
        <v>20.731850000000001</v>
      </c>
      <c r="W78">
        <v>30.35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40.370399999999997</v>
      </c>
      <c r="AH78">
        <v>116.9545</v>
      </c>
      <c r="AI78">
        <v>11.457000000000001</v>
      </c>
      <c r="AJ78">
        <v>0</v>
      </c>
      <c r="AK78">
        <v>50.886899999999997</v>
      </c>
      <c r="AL78">
        <v>25.564</v>
      </c>
      <c r="AM78">
        <v>5.1986999999999997</v>
      </c>
      <c r="AN78">
        <v>0.82259000000000004</v>
      </c>
      <c r="AO78">
        <v>16.170000000000002</v>
      </c>
      <c r="AP78">
        <v>10.119899999999999</v>
      </c>
      <c r="AQ78">
        <v>62.244</v>
      </c>
      <c r="AR78">
        <v>15.456</v>
      </c>
      <c r="AS78">
        <v>14.7972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2968.3404690000002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64.073999999999998</v>
      </c>
      <c r="H79">
        <v>0</v>
      </c>
      <c r="I79">
        <v>0</v>
      </c>
      <c r="J79">
        <v>83.296000000000006</v>
      </c>
      <c r="K79">
        <v>686.77995699999997</v>
      </c>
      <c r="L79">
        <v>462</v>
      </c>
      <c r="M79">
        <v>92</v>
      </c>
      <c r="N79">
        <v>57.96</v>
      </c>
      <c r="O79">
        <v>123.66562500000001</v>
      </c>
      <c r="P79">
        <v>103.5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343.125</v>
      </c>
      <c r="V79">
        <v>20.731850000000001</v>
      </c>
      <c r="W79">
        <v>30.35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9.86</v>
      </c>
      <c r="AG79">
        <v>40.370399999999997</v>
      </c>
      <c r="AH79">
        <v>140.34540000000001</v>
      </c>
      <c r="AI79">
        <v>49.051236000000003</v>
      </c>
      <c r="AJ79">
        <v>0</v>
      </c>
      <c r="AK79">
        <v>50.886899999999997</v>
      </c>
      <c r="AL79">
        <v>25.564</v>
      </c>
      <c r="AM79">
        <v>15.804048</v>
      </c>
      <c r="AN79">
        <v>0.82259000000000004</v>
      </c>
      <c r="AO79">
        <v>16.170000000000002</v>
      </c>
      <c r="AP79">
        <v>10.119899999999999</v>
      </c>
      <c r="AQ79">
        <v>62.244</v>
      </c>
      <c r="AR79">
        <v>15.456</v>
      </c>
      <c r="AS79">
        <v>13.452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3088.9933010000009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64.073999999999998</v>
      </c>
      <c r="H80">
        <v>0</v>
      </c>
      <c r="I80">
        <v>0</v>
      </c>
      <c r="J80">
        <v>83.296000000000006</v>
      </c>
      <c r="K80">
        <v>686.77995699999997</v>
      </c>
      <c r="L80">
        <v>462</v>
      </c>
      <c r="M80">
        <v>92</v>
      </c>
      <c r="N80">
        <v>57.96</v>
      </c>
      <c r="O80">
        <v>123.66562500000001</v>
      </c>
      <c r="P80">
        <v>103.5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343.125</v>
      </c>
      <c r="V80">
        <v>20.731850000000001</v>
      </c>
      <c r="W80">
        <v>30.35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9.86</v>
      </c>
      <c r="AG80">
        <v>40.370399999999997</v>
      </c>
      <c r="AH80">
        <v>140.34540000000001</v>
      </c>
      <c r="AI80">
        <v>49.051236000000003</v>
      </c>
      <c r="AJ80">
        <v>0</v>
      </c>
      <c r="AK80">
        <v>50.886899999999997</v>
      </c>
      <c r="AL80">
        <v>52.29</v>
      </c>
      <c r="AM80">
        <v>15.804048</v>
      </c>
      <c r="AN80">
        <v>0.82259000000000004</v>
      </c>
      <c r="AO80">
        <v>16.170000000000002</v>
      </c>
      <c r="AP80">
        <v>10.119899999999999</v>
      </c>
      <c r="AQ80">
        <v>62.244</v>
      </c>
      <c r="AR80">
        <v>15.456</v>
      </c>
      <c r="AS80">
        <v>13.452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3115.719301000001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64.073999999999998</v>
      </c>
      <c r="H81">
        <v>0</v>
      </c>
      <c r="I81">
        <v>0</v>
      </c>
      <c r="J81">
        <v>83.296000000000006</v>
      </c>
      <c r="K81">
        <v>686.77995699999997</v>
      </c>
      <c r="L81">
        <v>462</v>
      </c>
      <c r="M81">
        <v>92</v>
      </c>
      <c r="N81">
        <v>57.96</v>
      </c>
      <c r="O81">
        <v>123.66562500000001</v>
      </c>
      <c r="P81">
        <v>103.5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346.5</v>
      </c>
      <c r="V81">
        <v>20.731850000000001</v>
      </c>
      <c r="W81">
        <v>30.35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9.86</v>
      </c>
      <c r="AG81">
        <v>40.370399999999997</v>
      </c>
      <c r="AH81">
        <v>140.34540000000001</v>
      </c>
      <c r="AI81">
        <v>49.051236000000003</v>
      </c>
      <c r="AJ81">
        <v>0</v>
      </c>
      <c r="AK81">
        <v>50.886899999999997</v>
      </c>
      <c r="AL81">
        <v>85.988</v>
      </c>
      <c r="AM81">
        <v>15.804048</v>
      </c>
      <c r="AN81">
        <v>0.82259000000000004</v>
      </c>
      <c r="AO81">
        <v>16.170000000000002</v>
      </c>
      <c r="AP81">
        <v>10.119899999999999</v>
      </c>
      <c r="AQ81">
        <v>62.244</v>
      </c>
      <c r="AR81">
        <v>22.08</v>
      </c>
      <c r="AS81">
        <v>13.452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3159.4163010000007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64.073999999999998</v>
      </c>
      <c r="H82">
        <v>0</v>
      </c>
      <c r="I82">
        <v>0</v>
      </c>
      <c r="J82">
        <v>83.296000000000006</v>
      </c>
      <c r="K82">
        <v>686.77995699999997</v>
      </c>
      <c r="L82">
        <v>462</v>
      </c>
      <c r="M82">
        <v>92</v>
      </c>
      <c r="N82">
        <v>57.96</v>
      </c>
      <c r="O82">
        <v>123.66562500000001</v>
      </c>
      <c r="P82">
        <v>103.5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346.5</v>
      </c>
      <c r="V82">
        <v>20.731850000000001</v>
      </c>
      <c r="W82">
        <v>30.35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9.86</v>
      </c>
      <c r="AG82">
        <v>40.370399999999997</v>
      </c>
      <c r="AH82">
        <v>140.34540000000001</v>
      </c>
      <c r="AI82">
        <v>49.051236000000003</v>
      </c>
      <c r="AJ82">
        <v>0</v>
      </c>
      <c r="AK82">
        <v>50.886899999999997</v>
      </c>
      <c r="AL82">
        <v>85.988</v>
      </c>
      <c r="AM82">
        <v>15.804048</v>
      </c>
      <c r="AN82">
        <v>0.82259000000000004</v>
      </c>
      <c r="AO82">
        <v>16.170000000000002</v>
      </c>
      <c r="AP82">
        <v>10.119899999999999</v>
      </c>
      <c r="AQ82">
        <v>62.244</v>
      </c>
      <c r="AR82">
        <v>22.08</v>
      </c>
      <c r="AS82">
        <v>13.452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3159.4163010000007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83.296000000000006</v>
      </c>
      <c r="K83">
        <v>686.77995699999997</v>
      </c>
      <c r="L83">
        <v>462</v>
      </c>
      <c r="M83">
        <v>92</v>
      </c>
      <c r="N83">
        <v>57.96</v>
      </c>
      <c r="O83">
        <v>123.66562500000001</v>
      </c>
      <c r="P83">
        <v>103.5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346.5</v>
      </c>
      <c r="V83">
        <v>20.731850000000001</v>
      </c>
      <c r="W83">
        <v>30.35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9.86</v>
      </c>
      <c r="AG83">
        <v>40.370399999999997</v>
      </c>
      <c r="AH83">
        <v>140.34540000000001</v>
      </c>
      <c r="AI83">
        <v>49.051236000000003</v>
      </c>
      <c r="AJ83">
        <v>0</v>
      </c>
      <c r="AK83">
        <v>50.886899999999997</v>
      </c>
      <c r="AL83">
        <v>85.988</v>
      </c>
      <c r="AM83">
        <v>15.804048</v>
      </c>
      <c r="AN83">
        <v>0.82259000000000004</v>
      </c>
      <c r="AO83">
        <v>16.170000000000002</v>
      </c>
      <c r="AP83">
        <v>10.119899999999999</v>
      </c>
      <c r="AQ83">
        <v>62.244</v>
      </c>
      <c r="AR83">
        <v>22.08</v>
      </c>
      <c r="AS83">
        <v>14.7972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3141.1001010000004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83.296000000000006</v>
      </c>
      <c r="K84">
        <v>686.77995699999997</v>
      </c>
      <c r="L84">
        <v>462</v>
      </c>
      <c r="M84">
        <v>92</v>
      </c>
      <c r="N84">
        <v>57.96</v>
      </c>
      <c r="O84">
        <v>123.66562500000001</v>
      </c>
      <c r="P84">
        <v>103.5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346.5</v>
      </c>
      <c r="V84">
        <v>20.731850000000001</v>
      </c>
      <c r="W84">
        <v>30.35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9.86</v>
      </c>
      <c r="AG84">
        <v>40.370399999999997</v>
      </c>
      <c r="AH84">
        <v>140.34540000000001</v>
      </c>
      <c r="AI84">
        <v>49.051236000000003</v>
      </c>
      <c r="AJ84">
        <v>0</v>
      </c>
      <c r="AK84">
        <v>50.886899999999997</v>
      </c>
      <c r="AL84">
        <v>85.988</v>
      </c>
      <c r="AM84">
        <v>15.804048</v>
      </c>
      <c r="AN84">
        <v>0.82259000000000004</v>
      </c>
      <c r="AO84">
        <v>16.170000000000002</v>
      </c>
      <c r="AP84">
        <v>10.119899999999999</v>
      </c>
      <c r="AQ84">
        <v>62.244</v>
      </c>
      <c r="AR84">
        <v>22.08</v>
      </c>
      <c r="AS84">
        <v>14.7972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3141.1001010000004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64.073999999999998</v>
      </c>
      <c r="H85">
        <v>0</v>
      </c>
      <c r="I85">
        <v>0</v>
      </c>
      <c r="J85">
        <v>83.296000000000006</v>
      </c>
      <c r="K85">
        <v>686.77995699999997</v>
      </c>
      <c r="L85">
        <v>462</v>
      </c>
      <c r="M85">
        <v>92</v>
      </c>
      <c r="N85">
        <v>57.96</v>
      </c>
      <c r="O85">
        <v>123.66562500000001</v>
      </c>
      <c r="P85">
        <v>103.5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346.5</v>
      </c>
      <c r="V85">
        <v>20.731850000000001</v>
      </c>
      <c r="W85">
        <v>30.35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9.86</v>
      </c>
      <c r="AG85">
        <v>40.370399999999997</v>
      </c>
      <c r="AH85">
        <v>140.34540000000001</v>
      </c>
      <c r="AI85">
        <v>5.0919999999999996</v>
      </c>
      <c r="AJ85">
        <v>0</v>
      </c>
      <c r="AK85">
        <v>50.886899999999997</v>
      </c>
      <c r="AL85">
        <v>40.088999999999999</v>
      </c>
      <c r="AM85">
        <v>15.804048</v>
      </c>
      <c r="AN85">
        <v>0.82259000000000004</v>
      </c>
      <c r="AO85">
        <v>16.170000000000002</v>
      </c>
      <c r="AP85">
        <v>10.119899999999999</v>
      </c>
      <c r="AQ85">
        <v>62.244</v>
      </c>
      <c r="AR85">
        <v>22.08</v>
      </c>
      <c r="AS85">
        <v>14.7972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3051.2418650000009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64.073999999999998</v>
      </c>
      <c r="H86">
        <v>0</v>
      </c>
      <c r="I86">
        <v>0</v>
      </c>
      <c r="J86">
        <v>83.296000000000006</v>
      </c>
      <c r="K86">
        <v>686.77995699999997</v>
      </c>
      <c r="L86">
        <v>462</v>
      </c>
      <c r="M86">
        <v>92</v>
      </c>
      <c r="N86">
        <v>57.96</v>
      </c>
      <c r="O86">
        <v>123.66562500000001</v>
      </c>
      <c r="P86">
        <v>103.5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346.5</v>
      </c>
      <c r="V86">
        <v>20.731850000000001</v>
      </c>
      <c r="W86">
        <v>30.35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8.8740000000000006</v>
      </c>
      <c r="AG86">
        <v>40.370399999999997</v>
      </c>
      <c r="AH86">
        <v>116.9545</v>
      </c>
      <c r="AI86">
        <v>0</v>
      </c>
      <c r="AJ86">
        <v>0</v>
      </c>
      <c r="AK86">
        <v>50.886899999999997</v>
      </c>
      <c r="AL86">
        <v>40.088999999999999</v>
      </c>
      <c r="AM86">
        <v>10.557359999999999</v>
      </c>
      <c r="AN86">
        <v>0.82259000000000004</v>
      </c>
      <c r="AO86">
        <v>16.170000000000002</v>
      </c>
      <c r="AP86">
        <v>10.119899999999999</v>
      </c>
      <c r="AQ86">
        <v>60.48</v>
      </c>
      <c r="AR86">
        <v>22.08</v>
      </c>
      <c r="AS86">
        <v>14.7972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2991.5442969999999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0</v>
      </c>
      <c r="G87">
        <v>64.073999999999998</v>
      </c>
      <c r="H87">
        <v>0</v>
      </c>
      <c r="I87">
        <v>0</v>
      </c>
      <c r="J87">
        <v>83.296000000000006</v>
      </c>
      <c r="K87">
        <v>686.77995699999997</v>
      </c>
      <c r="L87">
        <v>462</v>
      </c>
      <c r="M87">
        <v>92</v>
      </c>
      <c r="N87">
        <v>57.96</v>
      </c>
      <c r="O87">
        <v>123.66562500000001</v>
      </c>
      <c r="P87">
        <v>103.5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346.5</v>
      </c>
      <c r="V87">
        <v>20.731850000000001</v>
      </c>
      <c r="W87">
        <v>30.35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8.8740000000000006</v>
      </c>
      <c r="AG87">
        <v>40.370399999999997</v>
      </c>
      <c r="AH87">
        <v>116.9545</v>
      </c>
      <c r="AI87">
        <v>0</v>
      </c>
      <c r="AJ87">
        <v>0</v>
      </c>
      <c r="AK87">
        <v>50.886899999999997</v>
      </c>
      <c r="AL87">
        <v>40.088999999999999</v>
      </c>
      <c r="AM87">
        <v>10.557359999999999</v>
      </c>
      <c r="AN87">
        <v>0.82259000000000004</v>
      </c>
      <c r="AO87">
        <v>16.170000000000002</v>
      </c>
      <c r="AP87">
        <v>10.119899999999999</v>
      </c>
      <c r="AQ87">
        <v>60.48</v>
      </c>
      <c r="AR87">
        <v>22.08</v>
      </c>
      <c r="AS87">
        <v>14.7972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2992.5942969999996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64.073999999999998</v>
      </c>
      <c r="H88">
        <v>0</v>
      </c>
      <c r="I88">
        <v>0</v>
      </c>
      <c r="J88">
        <v>83.296000000000006</v>
      </c>
      <c r="K88">
        <v>686.77995699999997</v>
      </c>
      <c r="L88">
        <v>462</v>
      </c>
      <c r="M88">
        <v>92</v>
      </c>
      <c r="N88">
        <v>57.96</v>
      </c>
      <c r="O88">
        <v>123.66562500000001</v>
      </c>
      <c r="P88">
        <v>103.5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346.5</v>
      </c>
      <c r="V88">
        <v>20.731850000000001</v>
      </c>
      <c r="W88">
        <v>30.35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8.8740000000000006</v>
      </c>
      <c r="AG88">
        <v>40.370399999999997</v>
      </c>
      <c r="AH88">
        <v>116.9545</v>
      </c>
      <c r="AI88">
        <v>0</v>
      </c>
      <c r="AJ88">
        <v>0</v>
      </c>
      <c r="AK88">
        <v>50.886899999999997</v>
      </c>
      <c r="AL88">
        <v>40.088999999999999</v>
      </c>
      <c r="AM88">
        <v>10.557359999999999</v>
      </c>
      <c r="AN88">
        <v>0.82259000000000004</v>
      </c>
      <c r="AO88">
        <v>16.170000000000002</v>
      </c>
      <c r="AP88">
        <v>10.119899999999999</v>
      </c>
      <c r="AQ88">
        <v>60.48</v>
      </c>
      <c r="AR88">
        <v>22.08</v>
      </c>
      <c r="AS88">
        <v>14.7972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2992.5942969999996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83.296000000000006</v>
      </c>
      <c r="K89">
        <v>686.77995699999997</v>
      </c>
      <c r="L89">
        <v>462</v>
      </c>
      <c r="M89">
        <v>92</v>
      </c>
      <c r="N89">
        <v>57.96</v>
      </c>
      <c r="O89">
        <v>123.66562500000001</v>
      </c>
      <c r="P89">
        <v>103.5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346.5</v>
      </c>
      <c r="V89">
        <v>20.731850000000001</v>
      </c>
      <c r="W89">
        <v>30.35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8.8740000000000006</v>
      </c>
      <c r="AG89">
        <v>40.370399999999997</v>
      </c>
      <c r="AH89">
        <v>116.9545</v>
      </c>
      <c r="AI89">
        <v>0</v>
      </c>
      <c r="AJ89">
        <v>0</v>
      </c>
      <c r="AK89">
        <v>50.886899999999997</v>
      </c>
      <c r="AL89">
        <v>40.088999999999999</v>
      </c>
      <c r="AM89">
        <v>10.557359999999999</v>
      </c>
      <c r="AN89">
        <v>0.82259000000000004</v>
      </c>
      <c r="AO89">
        <v>16.170000000000002</v>
      </c>
      <c r="AP89">
        <v>10.119899999999999</v>
      </c>
      <c r="AQ89">
        <v>60.48</v>
      </c>
      <c r="AR89">
        <v>22.08</v>
      </c>
      <c r="AS89">
        <v>14.7972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2992.5942969999996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83.296000000000006</v>
      </c>
      <c r="K90">
        <v>686.77995699999997</v>
      </c>
      <c r="L90">
        <v>462</v>
      </c>
      <c r="M90">
        <v>92</v>
      </c>
      <c r="N90">
        <v>57.96</v>
      </c>
      <c r="O90">
        <v>123.66562500000001</v>
      </c>
      <c r="P90">
        <v>103.5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346.5</v>
      </c>
      <c r="V90">
        <v>20.731850000000001</v>
      </c>
      <c r="W90">
        <v>30.35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17.748000000000001</v>
      </c>
      <c r="AG90">
        <v>40.370399999999997</v>
      </c>
      <c r="AH90">
        <v>140.34540000000001</v>
      </c>
      <c r="AI90">
        <v>0</v>
      </c>
      <c r="AJ90">
        <v>0</v>
      </c>
      <c r="AK90">
        <v>50.886899999999997</v>
      </c>
      <c r="AL90">
        <v>40.088999999999999</v>
      </c>
      <c r="AM90">
        <v>10.557359999999999</v>
      </c>
      <c r="AN90">
        <v>0.82259000000000004</v>
      </c>
      <c r="AO90">
        <v>16.170000000000002</v>
      </c>
      <c r="AP90">
        <v>10.119899999999999</v>
      </c>
      <c r="AQ90">
        <v>62.244</v>
      </c>
      <c r="AR90">
        <v>22.08</v>
      </c>
      <c r="AS90">
        <v>14.7972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3053.1411770000004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462</v>
      </c>
      <c r="M91">
        <v>92</v>
      </c>
      <c r="N91">
        <v>57.96</v>
      </c>
      <c r="O91">
        <v>123.66562500000001</v>
      </c>
      <c r="P91">
        <v>103.5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346.5</v>
      </c>
      <c r="V91">
        <v>20.731850000000001</v>
      </c>
      <c r="W91">
        <v>30.35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17.748000000000001</v>
      </c>
      <c r="AG91">
        <v>40.370399999999997</v>
      </c>
      <c r="AH91">
        <v>140.34540000000001</v>
      </c>
      <c r="AI91">
        <v>0</v>
      </c>
      <c r="AJ91">
        <v>0</v>
      </c>
      <c r="AK91">
        <v>50.886899999999997</v>
      </c>
      <c r="AL91">
        <v>40.088999999999999</v>
      </c>
      <c r="AM91">
        <v>10.557359999999999</v>
      </c>
      <c r="AN91">
        <v>0.82259000000000004</v>
      </c>
      <c r="AO91">
        <v>16.170000000000002</v>
      </c>
      <c r="AP91">
        <v>10.119899999999999</v>
      </c>
      <c r="AQ91">
        <v>62.244</v>
      </c>
      <c r="AR91">
        <v>22.08</v>
      </c>
      <c r="AS91">
        <v>14.7972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3069.5025770000002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462</v>
      </c>
      <c r="M92">
        <v>92</v>
      </c>
      <c r="N92">
        <v>57.96</v>
      </c>
      <c r="O92">
        <v>123.66562500000001</v>
      </c>
      <c r="P92">
        <v>103.5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346.5</v>
      </c>
      <c r="V92">
        <v>20.731850000000001</v>
      </c>
      <c r="W92">
        <v>30.35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17.748000000000001</v>
      </c>
      <c r="AG92">
        <v>40.370399999999997</v>
      </c>
      <c r="AH92">
        <v>140.34540000000001</v>
      </c>
      <c r="AI92">
        <v>0</v>
      </c>
      <c r="AJ92">
        <v>0</v>
      </c>
      <c r="AK92">
        <v>50.886899999999997</v>
      </c>
      <c r="AL92">
        <v>40.088999999999999</v>
      </c>
      <c r="AM92">
        <v>10.557359999999999</v>
      </c>
      <c r="AN92">
        <v>0.82259000000000004</v>
      </c>
      <c r="AO92">
        <v>16.170000000000002</v>
      </c>
      <c r="AP92">
        <v>10.119899999999999</v>
      </c>
      <c r="AQ92">
        <v>62.244</v>
      </c>
      <c r="AR92">
        <v>22.08</v>
      </c>
      <c r="AS92">
        <v>10.7616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3065.466977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462</v>
      </c>
      <c r="M93">
        <v>92</v>
      </c>
      <c r="N93">
        <v>57.96</v>
      </c>
      <c r="O93">
        <v>123.66562500000001</v>
      </c>
      <c r="P93">
        <v>103.5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346.5</v>
      </c>
      <c r="V93">
        <v>20.731850000000001</v>
      </c>
      <c r="W93">
        <v>30.35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17.748000000000001</v>
      </c>
      <c r="AG93">
        <v>40.370399999999997</v>
      </c>
      <c r="AH93">
        <v>140.34540000000001</v>
      </c>
      <c r="AI93">
        <v>0</v>
      </c>
      <c r="AJ93">
        <v>0</v>
      </c>
      <c r="AK93">
        <v>50.886899999999997</v>
      </c>
      <c r="AL93">
        <v>40.088999999999999</v>
      </c>
      <c r="AM93">
        <v>10.557359999999999</v>
      </c>
      <c r="AN93">
        <v>0.82259000000000004</v>
      </c>
      <c r="AO93">
        <v>13.23</v>
      </c>
      <c r="AP93">
        <v>10.119899999999999</v>
      </c>
      <c r="AQ93">
        <v>62.244</v>
      </c>
      <c r="AR93">
        <v>16.559999999999999</v>
      </c>
      <c r="AS93">
        <v>12.1068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3058.3521770000002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462</v>
      </c>
      <c r="M94">
        <v>92</v>
      </c>
      <c r="N94">
        <v>57.96</v>
      </c>
      <c r="O94">
        <v>123.66562500000001</v>
      </c>
      <c r="P94">
        <v>103.5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346.5</v>
      </c>
      <c r="V94">
        <v>20.731850000000001</v>
      </c>
      <c r="W94">
        <v>30.35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17.748000000000001</v>
      </c>
      <c r="AG94">
        <v>40.370399999999997</v>
      </c>
      <c r="AH94">
        <v>140.34540000000001</v>
      </c>
      <c r="AI94">
        <v>0</v>
      </c>
      <c r="AJ94">
        <v>0</v>
      </c>
      <c r="AK94">
        <v>50.886899999999997</v>
      </c>
      <c r="AL94">
        <v>40.088999999999999</v>
      </c>
      <c r="AM94">
        <v>10.557359999999999</v>
      </c>
      <c r="AN94">
        <v>0.82259000000000004</v>
      </c>
      <c r="AO94">
        <v>13.23</v>
      </c>
      <c r="AP94">
        <v>10.119899999999999</v>
      </c>
      <c r="AQ94">
        <v>60.48</v>
      </c>
      <c r="AR94">
        <v>16.559999999999999</v>
      </c>
      <c r="AS94">
        <v>12.1068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3056.5881770000001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83.296000000000006</v>
      </c>
      <c r="K95">
        <v>686.77995699999997</v>
      </c>
      <c r="L95">
        <v>462</v>
      </c>
      <c r="M95">
        <v>92</v>
      </c>
      <c r="N95">
        <v>57.96</v>
      </c>
      <c r="O95">
        <v>123.66562500000001</v>
      </c>
      <c r="P95">
        <v>103.5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346.5</v>
      </c>
      <c r="V95">
        <v>20.731850000000001</v>
      </c>
      <c r="W95">
        <v>30.35</v>
      </c>
      <c r="X95">
        <v>147.515625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40.370399999999997</v>
      </c>
      <c r="AH95">
        <v>116.9545</v>
      </c>
      <c r="AI95">
        <v>0</v>
      </c>
      <c r="AJ95">
        <v>0</v>
      </c>
      <c r="AK95">
        <v>50.886899999999997</v>
      </c>
      <c r="AL95">
        <v>40.088999999999999</v>
      </c>
      <c r="AM95">
        <v>10.557359999999999</v>
      </c>
      <c r="AN95">
        <v>0.82259000000000004</v>
      </c>
      <c r="AO95">
        <v>13.23</v>
      </c>
      <c r="AP95">
        <v>10.119899999999999</v>
      </c>
      <c r="AQ95">
        <v>60.48</v>
      </c>
      <c r="AR95">
        <v>19.872</v>
      </c>
      <c r="AS95">
        <v>10.7616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2983.8684689999995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83.296000000000006</v>
      </c>
      <c r="K96">
        <v>686.77995699999997</v>
      </c>
      <c r="L96">
        <v>462</v>
      </c>
      <c r="M96">
        <v>92</v>
      </c>
      <c r="N96">
        <v>57.96</v>
      </c>
      <c r="O96">
        <v>123.66562500000001</v>
      </c>
      <c r="P96">
        <v>103.5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346.5</v>
      </c>
      <c r="V96">
        <v>20.731850000000001</v>
      </c>
      <c r="W96">
        <v>30.35</v>
      </c>
      <c r="X96">
        <v>147.515625</v>
      </c>
      <c r="Y96">
        <v>0</v>
      </c>
      <c r="Z96">
        <v>0</v>
      </c>
      <c r="AA96">
        <v>14.04936</v>
      </c>
      <c r="AB96">
        <v>26.34008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40.370399999999997</v>
      </c>
      <c r="AH96">
        <v>93.563599999999994</v>
      </c>
      <c r="AI96">
        <v>0</v>
      </c>
      <c r="AJ96">
        <v>0</v>
      </c>
      <c r="AK96">
        <v>50.886899999999997</v>
      </c>
      <c r="AL96">
        <v>40.088999999999999</v>
      </c>
      <c r="AM96">
        <v>5.1986999999999997</v>
      </c>
      <c r="AN96">
        <v>0.82259000000000004</v>
      </c>
      <c r="AO96">
        <v>13.23</v>
      </c>
      <c r="AP96">
        <v>10.119899999999999</v>
      </c>
      <c r="AQ96">
        <v>60.48</v>
      </c>
      <c r="AR96">
        <v>19.872</v>
      </c>
      <c r="AS96">
        <v>10.7616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2918.2753889999994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83.296000000000006</v>
      </c>
      <c r="K97">
        <v>686.77995699999997</v>
      </c>
      <c r="L97">
        <v>462</v>
      </c>
      <c r="M97">
        <v>92</v>
      </c>
      <c r="N97">
        <v>57.96</v>
      </c>
      <c r="O97">
        <v>123.66562500000001</v>
      </c>
      <c r="P97">
        <v>103.5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346.5</v>
      </c>
      <c r="V97">
        <v>20.731850000000001</v>
      </c>
      <c r="W97">
        <v>31.2605</v>
      </c>
      <c r="X97">
        <v>147.515625</v>
      </c>
      <c r="Y97">
        <v>0</v>
      </c>
      <c r="Z97">
        <v>0</v>
      </c>
      <c r="AA97">
        <v>0</v>
      </c>
      <c r="AB97">
        <v>19.995000000000001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40.370399999999997</v>
      </c>
      <c r="AH97">
        <v>93.563599999999994</v>
      </c>
      <c r="AI97">
        <v>0</v>
      </c>
      <c r="AJ97">
        <v>0</v>
      </c>
      <c r="AK97">
        <v>50.886899999999997</v>
      </c>
      <c r="AL97">
        <v>40.088999999999999</v>
      </c>
      <c r="AM97">
        <v>5.1986999999999997</v>
      </c>
      <c r="AN97">
        <v>0.82259000000000004</v>
      </c>
      <c r="AO97">
        <v>13.23</v>
      </c>
      <c r="AP97">
        <v>10.119899999999999</v>
      </c>
      <c r="AQ97">
        <v>60.48</v>
      </c>
      <c r="AR97">
        <v>16.559999999999999</v>
      </c>
      <c r="AS97">
        <v>13.452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2898.1698489999999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83.296000000000006</v>
      </c>
      <c r="K98">
        <v>686.77995699999997</v>
      </c>
      <c r="L98">
        <v>462</v>
      </c>
      <c r="M98">
        <v>92</v>
      </c>
      <c r="N98">
        <v>57.96</v>
      </c>
      <c r="O98">
        <v>123.66562500000001</v>
      </c>
      <c r="P98">
        <v>103.5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346.5</v>
      </c>
      <c r="V98">
        <v>20.731850000000001</v>
      </c>
      <c r="W98">
        <v>31.2605</v>
      </c>
      <c r="X98">
        <v>147.515625</v>
      </c>
      <c r="Y98">
        <v>0</v>
      </c>
      <c r="Z98">
        <v>0</v>
      </c>
      <c r="AA98">
        <v>0</v>
      </c>
      <c r="AB98">
        <v>19.995000000000001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40.370399999999997</v>
      </c>
      <c r="AH98">
        <v>93.563599999999994</v>
      </c>
      <c r="AI98">
        <v>0</v>
      </c>
      <c r="AJ98">
        <v>0</v>
      </c>
      <c r="AK98">
        <v>50.886899999999997</v>
      </c>
      <c r="AL98">
        <v>40.088999999999999</v>
      </c>
      <c r="AM98">
        <v>0</v>
      </c>
      <c r="AN98">
        <v>0.82259000000000004</v>
      </c>
      <c r="AO98">
        <v>13.23</v>
      </c>
      <c r="AP98">
        <v>10.119899999999999</v>
      </c>
      <c r="AQ98">
        <v>60.48</v>
      </c>
      <c r="AR98">
        <v>16.559999999999999</v>
      </c>
      <c r="AS98">
        <v>16.142399999999999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2895.6615489999999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0.91454999999999997</v>
      </c>
      <c r="E99">
        <f t="shared" si="2"/>
        <v>0</v>
      </c>
      <c r="F99">
        <f t="shared" si="2"/>
        <v>0</v>
      </c>
      <c r="G99">
        <f t="shared" si="2"/>
        <v>1.5464639999999976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11.087999999999999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2.484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8.2957499999999964</v>
      </c>
      <c r="V99">
        <f t="shared" si="2"/>
        <v>0.40131037499999922</v>
      </c>
      <c r="W99">
        <f t="shared" si="2"/>
        <v>0.76284724999999964</v>
      </c>
      <c r="X99">
        <f t="shared" si="2"/>
        <v>3.540375</v>
      </c>
      <c r="Y99">
        <f t="shared" si="2"/>
        <v>0</v>
      </c>
      <c r="Z99">
        <f t="shared" si="2"/>
        <v>0.10629960000000008</v>
      </c>
      <c r="AA99">
        <f t="shared" si="2"/>
        <v>0.26020783000000008</v>
      </c>
      <c r="AB99">
        <f t="shared" si="2"/>
        <v>0.43601096999999961</v>
      </c>
      <c r="AC99">
        <f t="shared" si="2"/>
        <v>0.18883503200000004</v>
      </c>
      <c r="AD99">
        <f t="shared" si="2"/>
        <v>0.47625352500000045</v>
      </c>
      <c r="AE99">
        <f t="shared" si="2"/>
        <v>1.1864773440000005</v>
      </c>
      <c r="AF99">
        <f t="shared" si="2"/>
        <v>0.22579400000000038</v>
      </c>
      <c r="AG99">
        <f t="shared" si="2"/>
        <v>0.9688895999999978</v>
      </c>
      <c r="AH99">
        <f t="shared" si="2"/>
        <v>1.9075894499999999</v>
      </c>
      <c r="AI99">
        <f t="shared" si="2"/>
        <v>0.16608958300000004</v>
      </c>
      <c r="AJ99">
        <f t="shared" si="2"/>
        <v>0</v>
      </c>
      <c r="AK99">
        <f t="shared" si="2"/>
        <v>1.221285600000001</v>
      </c>
      <c r="AL99">
        <f t="shared" si="2"/>
        <v>1.0083254999999991</v>
      </c>
      <c r="AM99">
        <f t="shared" si="2"/>
        <v>5.9749058999999966E-2</v>
      </c>
      <c r="AN99">
        <f t="shared" si="2"/>
        <v>1.9742160000000016E-2</v>
      </c>
      <c r="AO99">
        <f t="shared" si="2"/>
        <v>0.36779400000000001</v>
      </c>
      <c r="AP99">
        <f t="shared" si="2"/>
        <v>0.28105139999999962</v>
      </c>
      <c r="AQ99">
        <f t="shared" si="2"/>
        <v>0.44730000000000003</v>
      </c>
      <c r="AR99">
        <f t="shared" si="2"/>
        <v>0.46699199999999991</v>
      </c>
      <c r="AS99">
        <f t="shared" si="2"/>
        <v>0.35805861000000005</v>
      </c>
      <c r="AT99">
        <f t="shared" si="2"/>
        <v>0.34288800000000041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1.8451200000000021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68.553322399999985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462</v>
      </c>
      <c r="M3">
        <v>92</v>
      </c>
      <c r="N3">
        <v>57.959899999999998</v>
      </c>
      <c r="O3">
        <v>123.66562500000001</v>
      </c>
      <c r="P3">
        <v>103.5</v>
      </c>
      <c r="Q3">
        <v>19.984999999999999</v>
      </c>
      <c r="R3">
        <v>42.390099999999997</v>
      </c>
      <c r="S3">
        <v>26.3901</v>
      </c>
      <c r="T3">
        <v>0</v>
      </c>
      <c r="U3">
        <v>345.375</v>
      </c>
      <c r="V3">
        <v>12.51</v>
      </c>
      <c r="W3">
        <v>43.598435000000002</v>
      </c>
      <c r="X3">
        <v>147.26089999999999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40.370399999999997</v>
      </c>
      <c r="AH3">
        <v>61.555</v>
      </c>
      <c r="AI3">
        <v>0</v>
      </c>
      <c r="AJ3">
        <v>0</v>
      </c>
      <c r="AK3">
        <v>50.886899999999997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13.3224</v>
      </c>
      <c r="AQ3">
        <v>45.36</v>
      </c>
      <c r="AR3">
        <v>48.576000000000001</v>
      </c>
      <c r="AS3">
        <v>32.419319999999999</v>
      </c>
      <c r="AT3">
        <v>14.137089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2675.1098919999999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462</v>
      </c>
      <c r="M4">
        <v>92</v>
      </c>
      <c r="N4">
        <v>57.959899999999998</v>
      </c>
      <c r="O4">
        <v>123.66562500000001</v>
      </c>
      <c r="P4">
        <v>103.5</v>
      </c>
      <c r="Q4">
        <v>19.984999999999999</v>
      </c>
      <c r="R4">
        <v>42.390099999999997</v>
      </c>
      <c r="S4">
        <v>26.3901</v>
      </c>
      <c r="T4">
        <v>0</v>
      </c>
      <c r="U4">
        <v>345.375</v>
      </c>
      <c r="V4">
        <v>12.51</v>
      </c>
      <c r="W4">
        <v>43.704000000000001</v>
      </c>
      <c r="X4">
        <v>147.26089999999999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40.370399999999997</v>
      </c>
      <c r="AH4">
        <v>61.555</v>
      </c>
      <c r="AI4">
        <v>0</v>
      </c>
      <c r="AJ4">
        <v>0</v>
      </c>
      <c r="AK4">
        <v>50.886899999999997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13.3224</v>
      </c>
      <c r="AQ4">
        <v>30.24</v>
      </c>
      <c r="AR4">
        <v>48.576000000000001</v>
      </c>
      <c r="AS4">
        <v>32.419319999999999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2658.2453679999994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462</v>
      </c>
      <c r="M5">
        <v>92</v>
      </c>
      <c r="N5">
        <v>57.959899999999998</v>
      </c>
      <c r="O5">
        <v>123.66562500000001</v>
      </c>
      <c r="P5">
        <v>103.5</v>
      </c>
      <c r="Q5">
        <v>19.984999999999999</v>
      </c>
      <c r="R5">
        <v>42.390099999999997</v>
      </c>
      <c r="S5">
        <v>26.3901</v>
      </c>
      <c r="T5">
        <v>0</v>
      </c>
      <c r="U5">
        <v>345.375</v>
      </c>
      <c r="V5">
        <v>12.51</v>
      </c>
      <c r="W5">
        <v>29.135999999999999</v>
      </c>
      <c r="X5">
        <v>147.26089999999999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27.3447</v>
      </c>
      <c r="AE5">
        <v>49.436556000000003</v>
      </c>
      <c r="AF5">
        <v>8.8740000000000006</v>
      </c>
      <c r="AG5">
        <v>40.370399999999997</v>
      </c>
      <c r="AH5">
        <v>61.555</v>
      </c>
      <c r="AI5">
        <v>0</v>
      </c>
      <c r="AJ5">
        <v>0</v>
      </c>
      <c r="AK5">
        <v>50.886899999999997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13.3224</v>
      </c>
      <c r="AQ5">
        <v>15.12</v>
      </c>
      <c r="AR5">
        <v>13.247999999999999</v>
      </c>
      <c r="AS5">
        <v>32.419319999999999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2580.5515279999995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462</v>
      </c>
      <c r="M6">
        <v>92</v>
      </c>
      <c r="N6">
        <v>57.959899999999998</v>
      </c>
      <c r="O6">
        <v>123.66562500000001</v>
      </c>
      <c r="P6">
        <v>103.5</v>
      </c>
      <c r="Q6">
        <v>19.984999999999999</v>
      </c>
      <c r="R6">
        <v>42.390099999999997</v>
      </c>
      <c r="S6">
        <v>26.3901</v>
      </c>
      <c r="T6">
        <v>0</v>
      </c>
      <c r="U6">
        <v>345.375</v>
      </c>
      <c r="V6">
        <v>12.51</v>
      </c>
      <c r="W6">
        <v>29.135999999999999</v>
      </c>
      <c r="X6">
        <v>147.26089999999999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27.3447</v>
      </c>
      <c r="AE6">
        <v>49.436556000000003</v>
      </c>
      <c r="AF6">
        <v>8.8740000000000006</v>
      </c>
      <c r="AG6">
        <v>40.370399999999997</v>
      </c>
      <c r="AH6">
        <v>61.555</v>
      </c>
      <c r="AI6">
        <v>0</v>
      </c>
      <c r="AJ6">
        <v>0</v>
      </c>
      <c r="AK6">
        <v>50.886899999999997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13.3224</v>
      </c>
      <c r="AQ6">
        <v>0</v>
      </c>
      <c r="AR6">
        <v>13.247999999999999</v>
      </c>
      <c r="AS6">
        <v>32.419319999999999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2563.4315279999996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462</v>
      </c>
      <c r="M7">
        <v>92</v>
      </c>
      <c r="N7">
        <v>57.959899999999998</v>
      </c>
      <c r="O7">
        <v>123.66562500000001</v>
      </c>
      <c r="P7">
        <v>103.5</v>
      </c>
      <c r="Q7">
        <v>19.984999999999999</v>
      </c>
      <c r="R7">
        <v>42.390099999999997</v>
      </c>
      <c r="S7">
        <v>26.3901</v>
      </c>
      <c r="T7">
        <v>0</v>
      </c>
      <c r="U7">
        <v>345.375</v>
      </c>
      <c r="V7">
        <v>12.51</v>
      </c>
      <c r="W7">
        <v>30.851239</v>
      </c>
      <c r="X7">
        <v>147.26089999999999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27.3447</v>
      </c>
      <c r="AE7">
        <v>49.436556000000003</v>
      </c>
      <c r="AF7">
        <v>8.8740000000000006</v>
      </c>
      <c r="AG7">
        <v>40.370399999999997</v>
      </c>
      <c r="AH7">
        <v>61.555</v>
      </c>
      <c r="AI7">
        <v>0</v>
      </c>
      <c r="AJ7">
        <v>0</v>
      </c>
      <c r="AK7">
        <v>50.886899999999997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13.3224</v>
      </c>
      <c r="AQ7">
        <v>0</v>
      </c>
      <c r="AR7">
        <v>13.247999999999999</v>
      </c>
      <c r="AS7">
        <v>32.419319999999999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2562.1467669999997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462</v>
      </c>
      <c r="M8">
        <v>92</v>
      </c>
      <c r="N8">
        <v>57.959899999999998</v>
      </c>
      <c r="O8">
        <v>123.66562500000001</v>
      </c>
      <c r="P8">
        <v>103.5</v>
      </c>
      <c r="Q8">
        <v>19.984999999999999</v>
      </c>
      <c r="R8">
        <v>42.390099999999997</v>
      </c>
      <c r="S8">
        <v>26.3901</v>
      </c>
      <c r="T8">
        <v>0</v>
      </c>
      <c r="U8">
        <v>345.375</v>
      </c>
      <c r="V8">
        <v>12.51</v>
      </c>
      <c r="W8">
        <v>30.957000000000001</v>
      </c>
      <c r="X8">
        <v>147.26089999999999</v>
      </c>
      <c r="Y8">
        <v>0</v>
      </c>
      <c r="Z8">
        <v>0</v>
      </c>
      <c r="AA8">
        <v>0</v>
      </c>
      <c r="AB8">
        <v>26.34008</v>
      </c>
      <c r="AC8">
        <v>0</v>
      </c>
      <c r="AD8">
        <v>27.3447</v>
      </c>
      <c r="AE8">
        <v>49.436556000000003</v>
      </c>
      <c r="AF8">
        <v>8.8740000000000006</v>
      </c>
      <c r="AG8">
        <v>40.370399999999997</v>
      </c>
      <c r="AH8">
        <v>61.555</v>
      </c>
      <c r="AI8">
        <v>0</v>
      </c>
      <c r="AJ8">
        <v>0</v>
      </c>
      <c r="AK8">
        <v>50.886899999999997</v>
      </c>
      <c r="AL8">
        <v>36.021999999999998</v>
      </c>
      <c r="AM8">
        <v>0</v>
      </c>
      <c r="AN8">
        <v>0.82259000000000004</v>
      </c>
      <c r="AO8">
        <v>16.170000000000002</v>
      </c>
      <c r="AP8">
        <v>13.3224</v>
      </c>
      <c r="AQ8">
        <v>0</v>
      </c>
      <c r="AR8">
        <v>13.247999999999999</v>
      </c>
      <c r="AS8">
        <v>32.419319999999999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2573.8725279999999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462</v>
      </c>
      <c r="M9">
        <v>92</v>
      </c>
      <c r="N9">
        <v>57.959899999999998</v>
      </c>
      <c r="O9">
        <v>123.66562500000001</v>
      </c>
      <c r="P9">
        <v>103.5</v>
      </c>
      <c r="Q9">
        <v>19.984999999999999</v>
      </c>
      <c r="R9">
        <v>42.390099999999997</v>
      </c>
      <c r="S9">
        <v>26.3901</v>
      </c>
      <c r="T9">
        <v>0</v>
      </c>
      <c r="U9">
        <v>345.375</v>
      </c>
      <c r="V9">
        <v>12.51</v>
      </c>
      <c r="W9">
        <v>30.957000000000001</v>
      </c>
      <c r="X9">
        <v>147.26089999999999</v>
      </c>
      <c r="Y9">
        <v>0</v>
      </c>
      <c r="Z9">
        <v>0</v>
      </c>
      <c r="AA9">
        <v>0</v>
      </c>
      <c r="AB9">
        <v>13.0634</v>
      </c>
      <c r="AC9">
        <v>0</v>
      </c>
      <c r="AD9">
        <v>27.3447</v>
      </c>
      <c r="AE9">
        <v>49.436556000000003</v>
      </c>
      <c r="AF9">
        <v>8.8740000000000006</v>
      </c>
      <c r="AG9">
        <v>40.370399999999997</v>
      </c>
      <c r="AH9">
        <v>61.555</v>
      </c>
      <c r="AI9">
        <v>0</v>
      </c>
      <c r="AJ9">
        <v>0</v>
      </c>
      <c r="AK9">
        <v>50.886899999999997</v>
      </c>
      <c r="AL9">
        <v>85.988</v>
      </c>
      <c r="AM9">
        <v>0</v>
      </c>
      <c r="AN9">
        <v>0.82259000000000004</v>
      </c>
      <c r="AO9">
        <v>16.170000000000002</v>
      </c>
      <c r="AP9">
        <v>13.3224</v>
      </c>
      <c r="AQ9">
        <v>0</v>
      </c>
      <c r="AR9">
        <v>13.247999999999999</v>
      </c>
      <c r="AS9">
        <v>12.1068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2588.2493279999999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462</v>
      </c>
      <c r="M10">
        <v>92</v>
      </c>
      <c r="N10">
        <v>57.959899999999998</v>
      </c>
      <c r="O10">
        <v>123.66562500000001</v>
      </c>
      <c r="P10">
        <v>103.5</v>
      </c>
      <c r="Q10">
        <v>19.984999999999999</v>
      </c>
      <c r="R10">
        <v>42.390099999999997</v>
      </c>
      <c r="S10">
        <v>26.3901</v>
      </c>
      <c r="T10">
        <v>0</v>
      </c>
      <c r="U10">
        <v>345.375</v>
      </c>
      <c r="V10">
        <v>12.51</v>
      </c>
      <c r="W10">
        <v>30.957000000000001</v>
      </c>
      <c r="X10">
        <v>147.26089999999999</v>
      </c>
      <c r="Y10">
        <v>0</v>
      </c>
      <c r="Z10">
        <v>0</v>
      </c>
      <c r="AA10">
        <v>0</v>
      </c>
      <c r="AB10">
        <v>13.0634</v>
      </c>
      <c r="AC10">
        <v>0</v>
      </c>
      <c r="AD10">
        <v>27.3447</v>
      </c>
      <c r="AE10">
        <v>49.436556000000003</v>
      </c>
      <c r="AF10">
        <v>8.8740000000000006</v>
      </c>
      <c r="AG10">
        <v>40.370399999999997</v>
      </c>
      <c r="AH10">
        <v>61.555</v>
      </c>
      <c r="AI10">
        <v>0</v>
      </c>
      <c r="AJ10">
        <v>0</v>
      </c>
      <c r="AK10">
        <v>50.886899999999997</v>
      </c>
      <c r="AL10">
        <v>85.988</v>
      </c>
      <c r="AM10">
        <v>0</v>
      </c>
      <c r="AN10">
        <v>0.82259000000000004</v>
      </c>
      <c r="AO10">
        <v>16.170000000000002</v>
      </c>
      <c r="AP10">
        <v>13.3224</v>
      </c>
      <c r="AQ10">
        <v>0</v>
      </c>
      <c r="AR10">
        <v>13.247999999999999</v>
      </c>
      <c r="AS10">
        <v>10.089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2582.9404930000001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462</v>
      </c>
      <c r="M11">
        <v>92</v>
      </c>
      <c r="N11">
        <v>57.959899999999998</v>
      </c>
      <c r="O11">
        <v>123.66562500000001</v>
      </c>
      <c r="P11">
        <v>103.5</v>
      </c>
      <c r="Q11">
        <v>19.984999999999999</v>
      </c>
      <c r="R11">
        <v>42.390099999999997</v>
      </c>
      <c r="S11">
        <v>26.3901</v>
      </c>
      <c r="T11">
        <v>0</v>
      </c>
      <c r="U11">
        <v>344.25</v>
      </c>
      <c r="V11">
        <v>12.51</v>
      </c>
      <c r="W11">
        <v>31.564</v>
      </c>
      <c r="X11">
        <v>147.26089999999999</v>
      </c>
      <c r="Y11">
        <v>0</v>
      </c>
      <c r="Z11">
        <v>0</v>
      </c>
      <c r="AA11">
        <v>0</v>
      </c>
      <c r="AB11">
        <v>13.0634</v>
      </c>
      <c r="AC11">
        <v>0</v>
      </c>
      <c r="AD11">
        <v>27.3447</v>
      </c>
      <c r="AE11">
        <v>49.436556000000003</v>
      </c>
      <c r="AF11">
        <v>8.8740000000000006</v>
      </c>
      <c r="AG11">
        <v>40.370399999999997</v>
      </c>
      <c r="AH11">
        <v>61.555</v>
      </c>
      <c r="AI11">
        <v>0</v>
      </c>
      <c r="AJ11">
        <v>0</v>
      </c>
      <c r="AK11">
        <v>50.886899999999997</v>
      </c>
      <c r="AL11">
        <v>85.988</v>
      </c>
      <c r="AM11">
        <v>0</v>
      </c>
      <c r="AN11">
        <v>0.82259000000000004</v>
      </c>
      <c r="AO11">
        <v>16.170000000000002</v>
      </c>
      <c r="AP11">
        <v>13.3224</v>
      </c>
      <c r="AQ11">
        <v>0</v>
      </c>
      <c r="AR11">
        <v>13.247999999999999</v>
      </c>
      <c r="AS11">
        <v>10.089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2580.37336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462</v>
      </c>
      <c r="M12">
        <v>92</v>
      </c>
      <c r="N12">
        <v>57.959899999999998</v>
      </c>
      <c r="O12">
        <v>123.66562500000001</v>
      </c>
      <c r="P12">
        <v>103.5</v>
      </c>
      <c r="Q12">
        <v>19.984999999999999</v>
      </c>
      <c r="R12">
        <v>42.390099999999997</v>
      </c>
      <c r="S12">
        <v>26.3901</v>
      </c>
      <c r="T12">
        <v>0</v>
      </c>
      <c r="U12">
        <v>344.25</v>
      </c>
      <c r="V12">
        <v>12.51</v>
      </c>
      <c r="W12">
        <v>31.564</v>
      </c>
      <c r="X12">
        <v>147.26089999999999</v>
      </c>
      <c r="Y12">
        <v>0</v>
      </c>
      <c r="Z12">
        <v>0</v>
      </c>
      <c r="AA12">
        <v>0</v>
      </c>
      <c r="AB12">
        <v>13.0634</v>
      </c>
      <c r="AC12">
        <v>0</v>
      </c>
      <c r="AD12">
        <v>27.3447</v>
      </c>
      <c r="AE12">
        <v>49.436556000000003</v>
      </c>
      <c r="AF12">
        <v>8.8740000000000006</v>
      </c>
      <c r="AG12">
        <v>40.370399999999997</v>
      </c>
      <c r="AH12">
        <v>61.555</v>
      </c>
      <c r="AI12">
        <v>0</v>
      </c>
      <c r="AJ12">
        <v>0</v>
      </c>
      <c r="AK12">
        <v>50.886899999999997</v>
      </c>
      <c r="AL12">
        <v>85.988</v>
      </c>
      <c r="AM12">
        <v>0</v>
      </c>
      <c r="AN12">
        <v>0.82259000000000004</v>
      </c>
      <c r="AO12">
        <v>16.170000000000002</v>
      </c>
      <c r="AP12">
        <v>13.3224</v>
      </c>
      <c r="AQ12">
        <v>0</v>
      </c>
      <c r="AR12">
        <v>13.247999999999999</v>
      </c>
      <c r="AS12">
        <v>10.089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2578.1799590000001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462</v>
      </c>
      <c r="M13">
        <v>92</v>
      </c>
      <c r="N13">
        <v>57.959899999999998</v>
      </c>
      <c r="O13">
        <v>123.66562500000001</v>
      </c>
      <c r="P13">
        <v>103.5</v>
      </c>
      <c r="Q13">
        <v>19.984999999999999</v>
      </c>
      <c r="R13">
        <v>42.390099999999997</v>
      </c>
      <c r="S13">
        <v>26.3901</v>
      </c>
      <c r="T13">
        <v>0</v>
      </c>
      <c r="U13">
        <v>344.25</v>
      </c>
      <c r="V13">
        <v>12.51</v>
      </c>
      <c r="W13">
        <v>31.56</v>
      </c>
      <c r="X13">
        <v>147.26089999999999</v>
      </c>
      <c r="Y13">
        <v>0</v>
      </c>
      <c r="Z13">
        <v>0</v>
      </c>
      <c r="AA13">
        <v>0</v>
      </c>
      <c r="AB13">
        <v>13.0634</v>
      </c>
      <c r="AC13">
        <v>0</v>
      </c>
      <c r="AD13">
        <v>27.3447</v>
      </c>
      <c r="AE13">
        <v>49.436556000000003</v>
      </c>
      <c r="AF13">
        <v>8.8740000000000006</v>
      </c>
      <c r="AG13">
        <v>40.370399999999997</v>
      </c>
      <c r="AH13">
        <v>61.555</v>
      </c>
      <c r="AI13">
        <v>0</v>
      </c>
      <c r="AJ13">
        <v>0</v>
      </c>
      <c r="AK13">
        <v>50.886899999999997</v>
      </c>
      <c r="AL13">
        <v>52.29</v>
      </c>
      <c r="AM13">
        <v>0</v>
      </c>
      <c r="AN13">
        <v>0.82259000000000004</v>
      </c>
      <c r="AO13">
        <v>16.170000000000002</v>
      </c>
      <c r="AP13">
        <v>13.3224</v>
      </c>
      <c r="AQ13">
        <v>0</v>
      </c>
      <c r="AR13">
        <v>13.247999999999999</v>
      </c>
      <c r="AS13">
        <v>10.089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2545.6046739999997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462</v>
      </c>
      <c r="M14">
        <v>92</v>
      </c>
      <c r="N14">
        <v>57.959899999999998</v>
      </c>
      <c r="O14">
        <v>123.66562500000001</v>
      </c>
      <c r="P14">
        <v>103.5</v>
      </c>
      <c r="Q14">
        <v>16.857099999999999</v>
      </c>
      <c r="R14">
        <v>42.390099999999997</v>
      </c>
      <c r="S14">
        <v>26.3901</v>
      </c>
      <c r="T14">
        <v>0</v>
      </c>
      <c r="U14">
        <v>344.25</v>
      </c>
      <c r="V14">
        <v>12.51</v>
      </c>
      <c r="W14">
        <v>31.56</v>
      </c>
      <c r="X14">
        <v>147.26089999999999</v>
      </c>
      <c r="Y14">
        <v>0</v>
      </c>
      <c r="Z14">
        <v>0</v>
      </c>
      <c r="AA14">
        <v>0</v>
      </c>
      <c r="AB14">
        <v>13.0634</v>
      </c>
      <c r="AC14">
        <v>0</v>
      </c>
      <c r="AD14">
        <v>27.3447</v>
      </c>
      <c r="AE14">
        <v>49.436556000000003</v>
      </c>
      <c r="AF14">
        <v>8.8740000000000006</v>
      </c>
      <c r="AG14">
        <v>40.370399999999997</v>
      </c>
      <c r="AH14">
        <v>61.555</v>
      </c>
      <c r="AI14">
        <v>0</v>
      </c>
      <c r="AJ14">
        <v>0</v>
      </c>
      <c r="AK14">
        <v>50.886899999999997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13.3224</v>
      </c>
      <c r="AQ14">
        <v>0</v>
      </c>
      <c r="AR14">
        <v>13.247999999999999</v>
      </c>
      <c r="AS14">
        <v>10.089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2528.1685300000004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462</v>
      </c>
      <c r="M15">
        <v>92</v>
      </c>
      <c r="N15">
        <v>57.959899999999998</v>
      </c>
      <c r="O15">
        <v>123.66562500000001</v>
      </c>
      <c r="P15">
        <v>103.5</v>
      </c>
      <c r="Q15">
        <v>16.857099999999999</v>
      </c>
      <c r="R15">
        <v>42.390099999999997</v>
      </c>
      <c r="S15">
        <v>26.3901</v>
      </c>
      <c r="T15">
        <v>0</v>
      </c>
      <c r="U15">
        <v>344.25</v>
      </c>
      <c r="V15">
        <v>12.51</v>
      </c>
      <c r="W15">
        <v>31.56</v>
      </c>
      <c r="X15">
        <v>147.26089999999999</v>
      </c>
      <c r="Y15">
        <v>0</v>
      </c>
      <c r="Z15">
        <v>0</v>
      </c>
      <c r="AA15">
        <v>0</v>
      </c>
      <c r="AB15">
        <v>13.0634</v>
      </c>
      <c r="AC15">
        <v>0</v>
      </c>
      <c r="AD15">
        <v>27.3447</v>
      </c>
      <c r="AE15">
        <v>49.436556000000003</v>
      </c>
      <c r="AF15">
        <v>8.8740000000000006</v>
      </c>
      <c r="AG15">
        <v>40.370399999999997</v>
      </c>
      <c r="AH15">
        <v>61.555</v>
      </c>
      <c r="AI15">
        <v>0</v>
      </c>
      <c r="AJ15">
        <v>0</v>
      </c>
      <c r="AK15">
        <v>50.886899999999997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13.247999999999999</v>
      </c>
      <c r="AS15">
        <v>10.089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2527.529728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380.8066</v>
      </c>
      <c r="M16">
        <v>92</v>
      </c>
      <c r="N16">
        <v>57.959899999999998</v>
      </c>
      <c r="O16">
        <v>123.66562500000001</v>
      </c>
      <c r="P16">
        <v>103.5</v>
      </c>
      <c r="Q16">
        <v>16.857099999999999</v>
      </c>
      <c r="R16">
        <v>42.390099999999997</v>
      </c>
      <c r="S16">
        <v>22.293600000000001</v>
      </c>
      <c r="T16">
        <v>0</v>
      </c>
      <c r="U16">
        <v>344.25</v>
      </c>
      <c r="V16">
        <v>12.51</v>
      </c>
      <c r="W16">
        <v>31.56</v>
      </c>
      <c r="X16">
        <v>147.26089999999999</v>
      </c>
      <c r="Y16">
        <v>0</v>
      </c>
      <c r="Z16">
        <v>0</v>
      </c>
      <c r="AA16">
        <v>0</v>
      </c>
      <c r="AB16">
        <v>13.0634</v>
      </c>
      <c r="AC16">
        <v>0</v>
      </c>
      <c r="AD16">
        <v>27.3447</v>
      </c>
      <c r="AE16">
        <v>49.436556000000003</v>
      </c>
      <c r="AF16">
        <v>8.8740000000000006</v>
      </c>
      <c r="AG16">
        <v>40.370399999999997</v>
      </c>
      <c r="AH16">
        <v>46.781799999999997</v>
      </c>
      <c r="AI16">
        <v>0</v>
      </c>
      <c r="AJ16">
        <v>0</v>
      </c>
      <c r="AK16">
        <v>50.886899999999997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13.247999999999999</v>
      </c>
      <c r="AS16">
        <v>10.089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2428.4666280000001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677.37109999999996</v>
      </c>
      <c r="L17">
        <v>380.8066</v>
      </c>
      <c r="M17">
        <v>92</v>
      </c>
      <c r="N17">
        <v>57.959899999999998</v>
      </c>
      <c r="O17">
        <v>123.66562500000001</v>
      </c>
      <c r="P17">
        <v>103.5</v>
      </c>
      <c r="Q17">
        <v>16.857099999999999</v>
      </c>
      <c r="R17">
        <v>35.384799999999998</v>
      </c>
      <c r="S17">
        <v>22.293600000000001</v>
      </c>
      <c r="T17">
        <v>0</v>
      </c>
      <c r="U17">
        <v>344.25</v>
      </c>
      <c r="V17">
        <v>12.51</v>
      </c>
      <c r="W17">
        <v>31.56</v>
      </c>
      <c r="X17">
        <v>147.26089999999999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27.3447</v>
      </c>
      <c r="AE17">
        <v>49.436556000000003</v>
      </c>
      <c r="AF17">
        <v>8.8740000000000006</v>
      </c>
      <c r="AG17">
        <v>40.370399999999997</v>
      </c>
      <c r="AH17">
        <v>46.781799999999997</v>
      </c>
      <c r="AI17">
        <v>0</v>
      </c>
      <c r="AJ17">
        <v>0</v>
      </c>
      <c r="AK17">
        <v>50.886899999999997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2443.6480710000001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614.33789999999999</v>
      </c>
      <c r="L18">
        <v>353.66669999999999</v>
      </c>
      <c r="M18">
        <v>92</v>
      </c>
      <c r="N18">
        <v>57.959899999999998</v>
      </c>
      <c r="O18">
        <v>123.66562500000001</v>
      </c>
      <c r="P18">
        <v>103.5</v>
      </c>
      <c r="Q18">
        <v>13.7096</v>
      </c>
      <c r="R18">
        <v>35.384799999999998</v>
      </c>
      <c r="S18">
        <v>18.490500000000001</v>
      </c>
      <c r="T18">
        <v>0</v>
      </c>
      <c r="U18">
        <v>344.25</v>
      </c>
      <c r="V18">
        <v>12.51</v>
      </c>
      <c r="W18">
        <v>31.56</v>
      </c>
      <c r="X18">
        <v>147.26089999999999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27.3447</v>
      </c>
      <c r="AE18">
        <v>49.436556000000003</v>
      </c>
      <c r="AF18">
        <v>8.8740000000000006</v>
      </c>
      <c r="AG18">
        <v>40.370399999999997</v>
      </c>
      <c r="AH18">
        <v>46.781799999999997</v>
      </c>
      <c r="AI18">
        <v>0</v>
      </c>
      <c r="AJ18">
        <v>0</v>
      </c>
      <c r="AK18">
        <v>50.886899999999997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2346.5243710000004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614.33789999999999</v>
      </c>
      <c r="L19">
        <v>353.66669999999999</v>
      </c>
      <c r="M19">
        <v>92</v>
      </c>
      <c r="N19">
        <v>57.959899999999998</v>
      </c>
      <c r="O19">
        <v>123.66562500000001</v>
      </c>
      <c r="P19">
        <v>103.5</v>
      </c>
      <c r="Q19">
        <v>13.7096</v>
      </c>
      <c r="R19">
        <v>35.384799999999998</v>
      </c>
      <c r="S19">
        <v>18.490500000000001</v>
      </c>
      <c r="T19">
        <v>0</v>
      </c>
      <c r="U19">
        <v>344.25</v>
      </c>
      <c r="V19">
        <v>8.6719000000000008</v>
      </c>
      <c r="W19">
        <v>31.56</v>
      </c>
      <c r="X19">
        <v>147.26089999999999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40.370399999999997</v>
      </c>
      <c r="AH19">
        <v>46.781799999999997</v>
      </c>
      <c r="AI19">
        <v>0</v>
      </c>
      <c r="AJ19">
        <v>0</v>
      </c>
      <c r="AK19">
        <v>50.886899999999997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13.247999999999999</v>
      </c>
      <c r="AS19">
        <v>10.089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2298.2433710000005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614.33789999999999</v>
      </c>
      <c r="L20">
        <v>353.66669999999999</v>
      </c>
      <c r="M20">
        <v>92</v>
      </c>
      <c r="N20">
        <v>57.959899999999998</v>
      </c>
      <c r="O20">
        <v>123.66562500000001</v>
      </c>
      <c r="P20">
        <v>103.5</v>
      </c>
      <c r="Q20">
        <v>13.7096</v>
      </c>
      <c r="R20">
        <v>35.384799999999998</v>
      </c>
      <c r="S20">
        <v>18.490500000000001</v>
      </c>
      <c r="T20">
        <v>0</v>
      </c>
      <c r="U20">
        <v>344.25</v>
      </c>
      <c r="V20">
        <v>8.6719000000000008</v>
      </c>
      <c r="W20">
        <v>31.56</v>
      </c>
      <c r="X20">
        <v>147.26089999999999</v>
      </c>
      <c r="Y20">
        <v>0</v>
      </c>
      <c r="Z20">
        <v>0</v>
      </c>
      <c r="AA20">
        <v>0</v>
      </c>
      <c r="AB20">
        <v>9.3309999999999995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40.370399999999997</v>
      </c>
      <c r="AH20">
        <v>46.781799999999997</v>
      </c>
      <c r="AI20">
        <v>0</v>
      </c>
      <c r="AJ20">
        <v>0</v>
      </c>
      <c r="AK20">
        <v>50.886899999999997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13.247999999999999</v>
      </c>
      <c r="AS20">
        <v>10.089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2306.9212110000003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598</v>
      </c>
      <c r="L21">
        <v>351</v>
      </c>
      <c r="M21">
        <v>92</v>
      </c>
      <c r="N21">
        <v>57.959899999999998</v>
      </c>
      <c r="O21">
        <v>123.66562500000001</v>
      </c>
      <c r="P21">
        <v>103.5</v>
      </c>
      <c r="Q21">
        <v>8.93</v>
      </c>
      <c r="R21">
        <v>35.384799999999998</v>
      </c>
      <c r="S21">
        <v>10.9</v>
      </c>
      <c r="T21">
        <v>0</v>
      </c>
      <c r="U21">
        <v>344.25</v>
      </c>
      <c r="V21">
        <v>8.6719000000000008</v>
      </c>
      <c r="W21">
        <v>31.56</v>
      </c>
      <c r="X21">
        <v>147.26089999999999</v>
      </c>
      <c r="Y21">
        <v>0</v>
      </c>
      <c r="Z21">
        <v>6.5208000000000004</v>
      </c>
      <c r="AA21">
        <v>0</v>
      </c>
      <c r="AB21">
        <v>9.3309999999999995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40.370399999999997</v>
      </c>
      <c r="AH21">
        <v>46.781799999999997</v>
      </c>
      <c r="AI21">
        <v>0</v>
      </c>
      <c r="AJ21">
        <v>0</v>
      </c>
      <c r="AK21">
        <v>50.886899999999997</v>
      </c>
      <c r="AL21">
        <v>40.67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13.247999999999999</v>
      </c>
      <c r="AS21">
        <v>10.089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2282.6483110000008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592</v>
      </c>
      <c r="L22">
        <v>351</v>
      </c>
      <c r="M22">
        <v>92</v>
      </c>
      <c r="N22">
        <v>57.959899999999998</v>
      </c>
      <c r="O22">
        <v>123.66562500000001</v>
      </c>
      <c r="P22">
        <v>103.5</v>
      </c>
      <c r="Q22">
        <v>8.93</v>
      </c>
      <c r="R22">
        <v>35.384799999999998</v>
      </c>
      <c r="S22">
        <v>10.9</v>
      </c>
      <c r="T22">
        <v>0</v>
      </c>
      <c r="U22">
        <v>344.25</v>
      </c>
      <c r="V22">
        <v>8.6719000000000008</v>
      </c>
      <c r="W22">
        <v>31.56</v>
      </c>
      <c r="X22">
        <v>147.26089999999999</v>
      </c>
      <c r="Y22">
        <v>0</v>
      </c>
      <c r="Z22">
        <v>6.5208000000000004</v>
      </c>
      <c r="AA22">
        <v>0</v>
      </c>
      <c r="AB22">
        <v>9.3309999999999995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40.370399999999997</v>
      </c>
      <c r="AH22">
        <v>46.781799999999997</v>
      </c>
      <c r="AI22">
        <v>0</v>
      </c>
      <c r="AJ22">
        <v>0</v>
      </c>
      <c r="AK22">
        <v>50.886899999999997</v>
      </c>
      <c r="AL22">
        <v>40.67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13.247999999999999</v>
      </c>
      <c r="AS22">
        <v>10.089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2275.6483110000008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552</v>
      </c>
      <c r="L23">
        <v>359.16170299999999</v>
      </c>
      <c r="M23">
        <v>92</v>
      </c>
      <c r="N23">
        <v>57.959899999999998</v>
      </c>
      <c r="O23">
        <v>123.66562500000001</v>
      </c>
      <c r="P23">
        <v>103.5</v>
      </c>
      <c r="Q23">
        <v>8.93</v>
      </c>
      <c r="R23">
        <v>35.384799999999998</v>
      </c>
      <c r="S23">
        <v>10.9</v>
      </c>
      <c r="T23">
        <v>0</v>
      </c>
      <c r="U23">
        <v>344.25</v>
      </c>
      <c r="V23">
        <v>8.6719000000000008</v>
      </c>
      <c r="W23">
        <v>31.56</v>
      </c>
      <c r="X23">
        <v>147.26089999999999</v>
      </c>
      <c r="Y23">
        <v>0</v>
      </c>
      <c r="Z23">
        <v>6.5208000000000004</v>
      </c>
      <c r="AA23">
        <v>0</v>
      </c>
      <c r="AB23">
        <v>9.3309999999999995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40.370399999999997</v>
      </c>
      <c r="AH23">
        <v>46.781799999999997</v>
      </c>
      <c r="AI23">
        <v>0</v>
      </c>
      <c r="AJ23">
        <v>0</v>
      </c>
      <c r="AK23">
        <v>50.886899999999997</v>
      </c>
      <c r="AL23">
        <v>40.67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13.247999999999999</v>
      </c>
      <c r="AS23">
        <v>10.089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2244.8100140000006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</v>
      </c>
      <c r="L24">
        <v>359.16170299999999</v>
      </c>
      <c r="M24">
        <v>92</v>
      </c>
      <c r="N24">
        <v>57.959899999999998</v>
      </c>
      <c r="O24">
        <v>123.66562500000001</v>
      </c>
      <c r="P24">
        <v>103.5</v>
      </c>
      <c r="Q24">
        <v>8.93</v>
      </c>
      <c r="R24">
        <v>35.384799999999998</v>
      </c>
      <c r="S24">
        <v>10.9</v>
      </c>
      <c r="T24">
        <v>0</v>
      </c>
      <c r="U24">
        <v>344.25</v>
      </c>
      <c r="V24">
        <v>12.478115000000001</v>
      </c>
      <c r="W24">
        <v>31.56</v>
      </c>
      <c r="X24">
        <v>147.26089999999999</v>
      </c>
      <c r="Y24">
        <v>0</v>
      </c>
      <c r="Z24">
        <v>6.5208000000000004</v>
      </c>
      <c r="AA24">
        <v>0</v>
      </c>
      <c r="AB24">
        <v>9.3309999999999995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40.370399999999997</v>
      </c>
      <c r="AH24">
        <v>61.555</v>
      </c>
      <c r="AI24">
        <v>0</v>
      </c>
      <c r="AJ24">
        <v>0</v>
      </c>
      <c r="AK24">
        <v>50.886899999999997</v>
      </c>
      <c r="AL24">
        <v>40.67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13.247999999999999</v>
      </c>
      <c r="AS24">
        <v>10.089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2286.3894290000003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681.90461900000003</v>
      </c>
      <c r="L25">
        <v>457.33330000000001</v>
      </c>
      <c r="M25">
        <v>92</v>
      </c>
      <c r="N25">
        <v>57.959899999999998</v>
      </c>
      <c r="O25">
        <v>123.66562500000001</v>
      </c>
      <c r="P25">
        <v>103.5</v>
      </c>
      <c r="Q25">
        <v>12.062900000000001</v>
      </c>
      <c r="R25">
        <v>42.390099999999997</v>
      </c>
      <c r="S25">
        <v>14.996499999999999</v>
      </c>
      <c r="T25">
        <v>0</v>
      </c>
      <c r="U25">
        <v>344.25</v>
      </c>
      <c r="V25">
        <v>12.51</v>
      </c>
      <c r="W25">
        <v>31.56</v>
      </c>
      <c r="X25">
        <v>147.26089999999999</v>
      </c>
      <c r="Y25">
        <v>0</v>
      </c>
      <c r="Z25">
        <v>6.5208000000000004</v>
      </c>
      <c r="AA25">
        <v>0</v>
      </c>
      <c r="AB25">
        <v>9.3309999999999995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40.370399999999997</v>
      </c>
      <c r="AH25">
        <v>61.555</v>
      </c>
      <c r="AI25">
        <v>3.1825000000000001</v>
      </c>
      <c r="AJ25">
        <v>0</v>
      </c>
      <c r="AK25">
        <v>50.886899999999997</v>
      </c>
      <c r="AL25">
        <v>40.67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13.247999999999999</v>
      </c>
      <c r="AS25">
        <v>10.089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2510.9147299999995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457.33330000000001</v>
      </c>
      <c r="M26">
        <v>92</v>
      </c>
      <c r="N26">
        <v>57.959899999999998</v>
      </c>
      <c r="O26">
        <v>123.66562500000001</v>
      </c>
      <c r="P26">
        <v>103.5</v>
      </c>
      <c r="Q26">
        <v>12.062900000000001</v>
      </c>
      <c r="R26">
        <v>42.390099999999997</v>
      </c>
      <c r="S26">
        <v>14.996499999999999</v>
      </c>
      <c r="T26">
        <v>0</v>
      </c>
      <c r="U26">
        <v>344.25</v>
      </c>
      <c r="V26">
        <v>12.51</v>
      </c>
      <c r="W26">
        <v>31.56</v>
      </c>
      <c r="X26">
        <v>147.26089999999999</v>
      </c>
      <c r="Y26">
        <v>0</v>
      </c>
      <c r="Z26">
        <v>6.5208000000000004</v>
      </c>
      <c r="AA26">
        <v>0</v>
      </c>
      <c r="AB26">
        <v>9.3309999999999995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40.370399999999997</v>
      </c>
      <c r="AH26">
        <v>61.555</v>
      </c>
      <c r="AI26">
        <v>3.1825000000000001</v>
      </c>
      <c r="AJ26">
        <v>0</v>
      </c>
      <c r="AK26">
        <v>50.886899999999997</v>
      </c>
      <c r="AL26">
        <v>40.67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13.247999999999999</v>
      </c>
      <c r="AS26">
        <v>10.089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2530.9100679999992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457.33330000000001</v>
      </c>
      <c r="M27">
        <v>92</v>
      </c>
      <c r="N27">
        <v>57.959899999999998</v>
      </c>
      <c r="O27">
        <v>123.66562500000001</v>
      </c>
      <c r="P27">
        <v>103.5</v>
      </c>
      <c r="Q27">
        <v>12.062900000000001</v>
      </c>
      <c r="R27">
        <v>42.390099999999997</v>
      </c>
      <c r="S27">
        <v>14.996499999999999</v>
      </c>
      <c r="T27">
        <v>0</v>
      </c>
      <c r="U27">
        <v>344.25</v>
      </c>
      <c r="V27">
        <v>12.51</v>
      </c>
      <c r="W27">
        <v>31.56</v>
      </c>
      <c r="X27">
        <v>147.26089999999999</v>
      </c>
      <c r="Y27">
        <v>0</v>
      </c>
      <c r="Z27">
        <v>3.3</v>
      </c>
      <c r="AA27">
        <v>0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40.370399999999997</v>
      </c>
      <c r="AH27">
        <v>75.760000000000005</v>
      </c>
      <c r="AI27">
        <v>3.1825000000000001</v>
      </c>
      <c r="AJ27">
        <v>0</v>
      </c>
      <c r="AK27">
        <v>50.886899999999997</v>
      </c>
      <c r="AL27">
        <v>40.67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13.247999999999999</v>
      </c>
      <c r="AS27">
        <v>10.089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2570.2272679999996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457.33330000000001</v>
      </c>
      <c r="M28">
        <v>92</v>
      </c>
      <c r="N28">
        <v>57.959899999999998</v>
      </c>
      <c r="O28">
        <v>123.66562500000001</v>
      </c>
      <c r="P28">
        <v>103.5</v>
      </c>
      <c r="Q28">
        <v>12.062900000000001</v>
      </c>
      <c r="R28">
        <v>42.390099999999997</v>
      </c>
      <c r="S28">
        <v>14.996499999999999</v>
      </c>
      <c r="T28">
        <v>0</v>
      </c>
      <c r="U28">
        <v>344.25</v>
      </c>
      <c r="V28">
        <v>12.51</v>
      </c>
      <c r="W28">
        <v>31.56</v>
      </c>
      <c r="X28">
        <v>147.26089999999999</v>
      </c>
      <c r="Y28">
        <v>0</v>
      </c>
      <c r="Z28">
        <v>19.6614</v>
      </c>
      <c r="AA28">
        <v>13.983000000000001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40.370399999999997</v>
      </c>
      <c r="AH28">
        <v>93.563599999999994</v>
      </c>
      <c r="AI28">
        <v>3.1825000000000001</v>
      </c>
      <c r="AJ28">
        <v>0</v>
      </c>
      <c r="AK28">
        <v>50.886899999999997</v>
      </c>
      <c r="AL28">
        <v>40.67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13.247999999999999</v>
      </c>
      <c r="AS28">
        <v>10.089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2619.3752679999993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457.33330000000001</v>
      </c>
      <c r="M29">
        <v>92</v>
      </c>
      <c r="N29">
        <v>57.959899999999998</v>
      </c>
      <c r="O29">
        <v>123.66562500000001</v>
      </c>
      <c r="P29">
        <v>103.5</v>
      </c>
      <c r="Q29">
        <v>12.062900000000001</v>
      </c>
      <c r="R29">
        <v>42.390099999999997</v>
      </c>
      <c r="S29">
        <v>14.996499999999999</v>
      </c>
      <c r="T29">
        <v>0</v>
      </c>
      <c r="U29">
        <v>344.25</v>
      </c>
      <c r="V29">
        <v>12.51</v>
      </c>
      <c r="W29">
        <v>31.56</v>
      </c>
      <c r="X29">
        <v>147.26089999999999</v>
      </c>
      <c r="Y29">
        <v>0</v>
      </c>
      <c r="Z29">
        <v>19.6614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40.370399999999997</v>
      </c>
      <c r="AH29">
        <v>108.905</v>
      </c>
      <c r="AI29">
        <v>3.1825000000000001</v>
      </c>
      <c r="AJ29">
        <v>0</v>
      </c>
      <c r="AK29">
        <v>50.886899999999997</v>
      </c>
      <c r="AL29">
        <v>40.67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17.664000000000001</v>
      </c>
      <c r="AS29">
        <v>10.7616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2642.8052679999996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457.33330000000001</v>
      </c>
      <c r="M30">
        <v>92</v>
      </c>
      <c r="N30">
        <v>57.959899999999998</v>
      </c>
      <c r="O30">
        <v>123.66562500000001</v>
      </c>
      <c r="P30">
        <v>103.5</v>
      </c>
      <c r="Q30">
        <v>12.062900000000001</v>
      </c>
      <c r="R30">
        <v>42.390099999999997</v>
      </c>
      <c r="S30">
        <v>14.996499999999999</v>
      </c>
      <c r="T30">
        <v>0</v>
      </c>
      <c r="U30">
        <v>344.25</v>
      </c>
      <c r="V30">
        <v>12.51</v>
      </c>
      <c r="W30">
        <v>31.56</v>
      </c>
      <c r="X30">
        <v>147.26089999999999</v>
      </c>
      <c r="Y30">
        <v>0</v>
      </c>
      <c r="Z30">
        <v>19.6614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40.370399999999997</v>
      </c>
      <c r="AH30">
        <v>108.905</v>
      </c>
      <c r="AI30">
        <v>3.1825000000000001</v>
      </c>
      <c r="AJ30">
        <v>0</v>
      </c>
      <c r="AK30">
        <v>50.886899999999997</v>
      </c>
      <c r="AL30">
        <v>26.725999999999999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48.576000000000001</v>
      </c>
      <c r="AS30">
        <v>32.419319999999999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2685.4309879999996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654.44209999999998</v>
      </c>
      <c r="L31">
        <v>457.33330000000001</v>
      </c>
      <c r="M31">
        <v>92</v>
      </c>
      <c r="N31">
        <v>57.959899999999998</v>
      </c>
      <c r="O31">
        <v>123.66562500000001</v>
      </c>
      <c r="P31">
        <v>103.5</v>
      </c>
      <c r="Q31">
        <v>12.062900000000001</v>
      </c>
      <c r="R31">
        <v>42.390099999999997</v>
      </c>
      <c r="S31">
        <v>14.996499999999999</v>
      </c>
      <c r="T31">
        <v>0</v>
      </c>
      <c r="U31">
        <v>344.25</v>
      </c>
      <c r="V31">
        <v>12.51</v>
      </c>
      <c r="W31">
        <v>31.56</v>
      </c>
      <c r="X31">
        <v>147.26089999999999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40.370399999999997</v>
      </c>
      <c r="AH31">
        <v>108.905</v>
      </c>
      <c r="AI31">
        <v>3.1825000000000001</v>
      </c>
      <c r="AJ31">
        <v>0</v>
      </c>
      <c r="AK31">
        <v>50.886899999999997</v>
      </c>
      <c r="AL31">
        <v>26.725999999999999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48.576000000000001</v>
      </c>
      <c r="AS31">
        <v>32.419319999999999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2655.5941309999998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654.44209999999998</v>
      </c>
      <c r="L32">
        <v>457.33330000000001</v>
      </c>
      <c r="M32">
        <v>92</v>
      </c>
      <c r="N32">
        <v>57.959899999999998</v>
      </c>
      <c r="O32">
        <v>123.66562500000001</v>
      </c>
      <c r="P32">
        <v>103.5</v>
      </c>
      <c r="Q32">
        <v>12.062900000000001</v>
      </c>
      <c r="R32">
        <v>42.390099999999997</v>
      </c>
      <c r="S32">
        <v>14.996499999999999</v>
      </c>
      <c r="T32">
        <v>0</v>
      </c>
      <c r="U32">
        <v>344.25</v>
      </c>
      <c r="V32">
        <v>12.51</v>
      </c>
      <c r="W32">
        <v>31.56</v>
      </c>
      <c r="X32">
        <v>147.26089999999999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40.370399999999997</v>
      </c>
      <c r="AH32">
        <v>108.905</v>
      </c>
      <c r="AI32">
        <v>3.1825000000000001</v>
      </c>
      <c r="AJ32">
        <v>0</v>
      </c>
      <c r="AK32">
        <v>50.886899999999997</v>
      </c>
      <c r="AL32">
        <v>26.725999999999999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32.419319999999999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2595.5645309999995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588.98035600000003</v>
      </c>
      <c r="L33">
        <v>372.39955700000002</v>
      </c>
      <c r="M33">
        <v>92</v>
      </c>
      <c r="N33">
        <v>57.959899999999998</v>
      </c>
      <c r="O33">
        <v>123.66562500000001</v>
      </c>
      <c r="P33">
        <v>103.5</v>
      </c>
      <c r="Q33">
        <v>12.077500000000001</v>
      </c>
      <c r="R33">
        <v>35.384799999999998</v>
      </c>
      <c r="S33">
        <v>14.703099999999999</v>
      </c>
      <c r="T33">
        <v>0</v>
      </c>
      <c r="U33">
        <v>344.25</v>
      </c>
      <c r="V33">
        <v>12.51</v>
      </c>
      <c r="W33">
        <v>31.56</v>
      </c>
      <c r="X33">
        <v>147.26089999999999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40.370399999999997</v>
      </c>
      <c r="AH33">
        <v>93.563599999999994</v>
      </c>
      <c r="AI33">
        <v>3.1825000000000001</v>
      </c>
      <c r="AJ33">
        <v>0</v>
      </c>
      <c r="AK33">
        <v>50.886899999999997</v>
      </c>
      <c r="AL33">
        <v>26.725999999999999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32.419319999999999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2427.643544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472</v>
      </c>
      <c r="L34">
        <v>355.20203099999998</v>
      </c>
      <c r="M34">
        <v>92</v>
      </c>
      <c r="N34">
        <v>57.959899999999998</v>
      </c>
      <c r="O34">
        <v>123.66562500000001</v>
      </c>
      <c r="P34">
        <v>103.5</v>
      </c>
      <c r="Q34">
        <v>10.960722000000001</v>
      </c>
      <c r="R34">
        <v>35.384799999999998</v>
      </c>
      <c r="S34">
        <v>10.9</v>
      </c>
      <c r="T34">
        <v>0</v>
      </c>
      <c r="U34">
        <v>344.25</v>
      </c>
      <c r="V34">
        <v>12.51</v>
      </c>
      <c r="W34">
        <v>31.56</v>
      </c>
      <c r="X34">
        <v>147.26089999999999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40.370399999999997</v>
      </c>
      <c r="AH34">
        <v>85.23</v>
      </c>
      <c r="AI34">
        <v>3.1825000000000001</v>
      </c>
      <c r="AJ34">
        <v>0</v>
      </c>
      <c r="AK34">
        <v>50.886899999999997</v>
      </c>
      <c r="AL34">
        <v>26.725999999999999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32.419319999999999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54.5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2286.6121840000005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382.15888999999999</v>
      </c>
      <c r="L35">
        <v>355.20203099999998</v>
      </c>
      <c r="M35">
        <v>92</v>
      </c>
      <c r="N35">
        <v>57.959899999999998</v>
      </c>
      <c r="O35">
        <v>123.66562500000001</v>
      </c>
      <c r="P35">
        <v>103.5</v>
      </c>
      <c r="Q35">
        <v>11.014739000000001</v>
      </c>
      <c r="R35">
        <v>21.767099999999999</v>
      </c>
      <c r="S35">
        <v>10.9</v>
      </c>
      <c r="T35">
        <v>0</v>
      </c>
      <c r="U35">
        <v>344.25</v>
      </c>
      <c r="V35">
        <v>12.51</v>
      </c>
      <c r="W35">
        <v>31.56</v>
      </c>
      <c r="X35">
        <v>147.26089999999999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40.370399999999997</v>
      </c>
      <c r="AH35">
        <v>61.555</v>
      </c>
      <c r="AI35">
        <v>7.6379999999999999</v>
      </c>
      <c r="AJ35">
        <v>0</v>
      </c>
      <c r="AK35">
        <v>50.886899999999997</v>
      </c>
      <c r="AL35">
        <v>26.725999999999999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32.419319999999999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2159.8878910000003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376.73921000000001</v>
      </c>
      <c r="L36">
        <v>355.20203099999998</v>
      </c>
      <c r="M36">
        <v>92</v>
      </c>
      <c r="N36">
        <v>57.959899999999998</v>
      </c>
      <c r="O36">
        <v>123.66562500000001</v>
      </c>
      <c r="P36">
        <v>103.5</v>
      </c>
      <c r="Q36">
        <v>8.946123</v>
      </c>
      <c r="R36">
        <v>21.767099999999999</v>
      </c>
      <c r="S36">
        <v>10.9</v>
      </c>
      <c r="T36">
        <v>0</v>
      </c>
      <c r="U36">
        <v>344.25</v>
      </c>
      <c r="V36">
        <v>10.015599999999999</v>
      </c>
      <c r="W36">
        <v>31.56</v>
      </c>
      <c r="X36">
        <v>147.26089999999999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40.370399999999997</v>
      </c>
      <c r="AH36">
        <v>61.555</v>
      </c>
      <c r="AI36">
        <v>11.457000000000001</v>
      </c>
      <c r="AJ36">
        <v>0</v>
      </c>
      <c r="AK36">
        <v>50.886899999999997</v>
      </c>
      <c r="AL36">
        <v>26.725999999999999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17.664000000000001</v>
      </c>
      <c r="AS36">
        <v>10.7616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2129.820475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375.07779399999998</v>
      </c>
      <c r="L37">
        <v>355.45336099999997</v>
      </c>
      <c r="M37">
        <v>92</v>
      </c>
      <c r="N37">
        <v>57.959899999999998</v>
      </c>
      <c r="O37">
        <v>123.66562500000001</v>
      </c>
      <c r="P37">
        <v>103.5</v>
      </c>
      <c r="Q37">
        <v>8.93</v>
      </c>
      <c r="R37">
        <v>21.767099999999999</v>
      </c>
      <c r="S37">
        <v>10.9</v>
      </c>
      <c r="T37">
        <v>0</v>
      </c>
      <c r="U37">
        <v>344.25</v>
      </c>
      <c r="V37">
        <v>10.015599999999999</v>
      </c>
      <c r="W37">
        <v>31.56</v>
      </c>
      <c r="X37">
        <v>147.26089999999999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18.229800000000001</v>
      </c>
      <c r="AE37">
        <v>49.436556000000003</v>
      </c>
      <c r="AF37">
        <v>8.8740000000000006</v>
      </c>
      <c r="AG37">
        <v>40.370399999999997</v>
      </c>
      <c r="AH37">
        <v>61.555</v>
      </c>
      <c r="AI37">
        <v>49.051236000000003</v>
      </c>
      <c r="AJ37">
        <v>0</v>
      </c>
      <c r="AK37">
        <v>50.886899999999997</v>
      </c>
      <c r="AL37">
        <v>26.725999999999999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48.576000000000001</v>
      </c>
      <c r="AS37">
        <v>10.089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2201.2279020000001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375.02052300000003</v>
      </c>
      <c r="L38">
        <v>355.45336099999997</v>
      </c>
      <c r="M38">
        <v>92</v>
      </c>
      <c r="N38">
        <v>57.959899999999998</v>
      </c>
      <c r="O38">
        <v>123.66562500000001</v>
      </c>
      <c r="P38">
        <v>103.5</v>
      </c>
      <c r="Q38">
        <v>8.93</v>
      </c>
      <c r="R38">
        <v>21.767099999999999</v>
      </c>
      <c r="S38">
        <v>10.9</v>
      </c>
      <c r="T38">
        <v>0</v>
      </c>
      <c r="U38">
        <v>344.25</v>
      </c>
      <c r="V38">
        <v>6.1775000000000002</v>
      </c>
      <c r="W38">
        <v>31.56</v>
      </c>
      <c r="X38">
        <v>147.26089999999999</v>
      </c>
      <c r="Y38">
        <v>0</v>
      </c>
      <c r="Z38">
        <v>6.5208000000000004</v>
      </c>
      <c r="AA38">
        <v>11.85</v>
      </c>
      <c r="AB38">
        <v>18.661999999999999</v>
      </c>
      <c r="AC38">
        <v>9.6778399999999998</v>
      </c>
      <c r="AD38">
        <v>18.229800000000001</v>
      </c>
      <c r="AE38">
        <v>49.436556000000003</v>
      </c>
      <c r="AF38">
        <v>8.8740000000000006</v>
      </c>
      <c r="AG38">
        <v>40.370399999999997</v>
      </c>
      <c r="AH38">
        <v>61.555</v>
      </c>
      <c r="AI38">
        <v>49.051236000000003</v>
      </c>
      <c r="AJ38">
        <v>0</v>
      </c>
      <c r="AK38">
        <v>50.886899999999997</v>
      </c>
      <c r="AL38">
        <v>26.725999999999999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10.089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2200.1995310000007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375.16008900000003</v>
      </c>
      <c r="L39">
        <v>357.49626699999999</v>
      </c>
      <c r="M39">
        <v>92</v>
      </c>
      <c r="N39">
        <v>57.959899999999998</v>
      </c>
      <c r="O39">
        <v>123.66562500000001</v>
      </c>
      <c r="P39">
        <v>103.5</v>
      </c>
      <c r="Q39">
        <v>8.93</v>
      </c>
      <c r="R39">
        <v>21.857790999999999</v>
      </c>
      <c r="S39">
        <v>10.9</v>
      </c>
      <c r="T39">
        <v>0</v>
      </c>
      <c r="U39">
        <v>344.25</v>
      </c>
      <c r="V39">
        <v>5.1775000000000002</v>
      </c>
      <c r="W39">
        <v>27.145299999999999</v>
      </c>
      <c r="X39">
        <v>117.26090000000001</v>
      </c>
      <c r="Y39">
        <v>0</v>
      </c>
      <c r="Z39">
        <v>6.5208000000000004</v>
      </c>
      <c r="AA39">
        <v>11.06</v>
      </c>
      <c r="AB39">
        <v>18.661999999999999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40.370399999999997</v>
      </c>
      <c r="AH39">
        <v>61.555</v>
      </c>
      <c r="AI39">
        <v>49.051236000000003</v>
      </c>
      <c r="AJ39">
        <v>0</v>
      </c>
      <c r="AK39">
        <v>50.886899999999997</v>
      </c>
      <c r="AL39">
        <v>36.021999999999998</v>
      </c>
      <c r="AM39">
        <v>0</v>
      </c>
      <c r="AN39">
        <v>0.82259000000000004</v>
      </c>
      <c r="AO39">
        <v>14.406000000000001</v>
      </c>
      <c r="AP39">
        <v>12.169499999999999</v>
      </c>
      <c r="AQ39">
        <v>0</v>
      </c>
      <c r="AR39">
        <v>13.247999999999999</v>
      </c>
      <c r="AS39">
        <v>12.1068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56.31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2128.9997939999998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375.08117299999998</v>
      </c>
      <c r="L40">
        <v>357.49626699999999</v>
      </c>
      <c r="M40">
        <v>92</v>
      </c>
      <c r="N40">
        <v>57.959899999999998</v>
      </c>
      <c r="O40">
        <v>123.66562500000001</v>
      </c>
      <c r="P40">
        <v>103.5</v>
      </c>
      <c r="Q40">
        <v>8.93</v>
      </c>
      <c r="R40">
        <v>24.767099999999999</v>
      </c>
      <c r="S40">
        <v>10.9</v>
      </c>
      <c r="T40">
        <v>0</v>
      </c>
      <c r="U40">
        <v>344.25</v>
      </c>
      <c r="V40">
        <v>5.1775000000000002</v>
      </c>
      <c r="W40">
        <v>31.872185999999999</v>
      </c>
      <c r="X40">
        <v>147.26089999999999</v>
      </c>
      <c r="Y40">
        <v>0</v>
      </c>
      <c r="Z40">
        <v>6.5208000000000004</v>
      </c>
      <c r="AA40">
        <v>9.5589999999999993</v>
      </c>
      <c r="AB40">
        <v>18.661999999999999</v>
      </c>
      <c r="AC40">
        <v>0</v>
      </c>
      <c r="AD40">
        <v>18.229800000000001</v>
      </c>
      <c r="AE40">
        <v>49.436556000000003</v>
      </c>
      <c r="AF40">
        <v>8.8740000000000006</v>
      </c>
      <c r="AG40">
        <v>40.370399999999997</v>
      </c>
      <c r="AH40">
        <v>61.555</v>
      </c>
      <c r="AI40">
        <v>49.051236000000003</v>
      </c>
      <c r="AJ40">
        <v>0</v>
      </c>
      <c r="AK40">
        <v>50.886899999999997</v>
      </c>
      <c r="AL40">
        <v>85.988</v>
      </c>
      <c r="AM40">
        <v>0</v>
      </c>
      <c r="AN40">
        <v>0.82259000000000004</v>
      </c>
      <c r="AO40">
        <v>14.406000000000001</v>
      </c>
      <c r="AP40">
        <v>12.169499999999999</v>
      </c>
      <c r="AQ40">
        <v>0</v>
      </c>
      <c r="AR40">
        <v>13.247999999999999</v>
      </c>
      <c r="AS40">
        <v>12.1068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54.8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2203.8342330000005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375.47609999999997</v>
      </c>
      <c r="L41">
        <v>358.12902100000002</v>
      </c>
      <c r="M41">
        <v>92</v>
      </c>
      <c r="N41">
        <v>57.959899999999998</v>
      </c>
      <c r="O41">
        <v>123.66562500000001</v>
      </c>
      <c r="P41">
        <v>103.5</v>
      </c>
      <c r="Q41">
        <v>8.93</v>
      </c>
      <c r="R41">
        <v>24.767099999999999</v>
      </c>
      <c r="S41">
        <v>10.9</v>
      </c>
      <c r="T41">
        <v>0</v>
      </c>
      <c r="U41">
        <v>344.25</v>
      </c>
      <c r="V41">
        <v>5.1775000000000002</v>
      </c>
      <c r="W41">
        <v>32.015099999999997</v>
      </c>
      <c r="X41">
        <v>147.26089999999999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18.229800000000001</v>
      </c>
      <c r="AE41">
        <v>49.436556000000003</v>
      </c>
      <c r="AF41">
        <v>8.8740000000000006</v>
      </c>
      <c r="AG41">
        <v>40.370399999999997</v>
      </c>
      <c r="AH41">
        <v>61.555</v>
      </c>
      <c r="AI41">
        <v>49.051236000000003</v>
      </c>
      <c r="AJ41">
        <v>0</v>
      </c>
      <c r="AK41">
        <v>50.886899999999997</v>
      </c>
      <c r="AL41">
        <v>85.988</v>
      </c>
      <c r="AM41">
        <v>0</v>
      </c>
      <c r="AN41">
        <v>0.82259000000000004</v>
      </c>
      <c r="AO41">
        <v>14.406000000000001</v>
      </c>
      <c r="AP41">
        <v>12.169499999999999</v>
      </c>
      <c r="AQ41">
        <v>0</v>
      </c>
      <c r="AR41">
        <v>13.247999999999999</v>
      </c>
      <c r="AS41">
        <v>12.1068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2193.1148280000007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375.39820200000003</v>
      </c>
      <c r="L42">
        <v>358.12902100000002</v>
      </c>
      <c r="M42">
        <v>92</v>
      </c>
      <c r="N42">
        <v>57.959899999999998</v>
      </c>
      <c r="O42">
        <v>123.66562500000001</v>
      </c>
      <c r="P42">
        <v>103.5</v>
      </c>
      <c r="Q42">
        <v>8.93</v>
      </c>
      <c r="R42">
        <v>24.767099999999999</v>
      </c>
      <c r="S42">
        <v>10.9</v>
      </c>
      <c r="T42">
        <v>0</v>
      </c>
      <c r="U42">
        <v>344.25</v>
      </c>
      <c r="V42">
        <v>5.1775000000000002</v>
      </c>
      <c r="W42">
        <v>32.015099999999997</v>
      </c>
      <c r="X42">
        <v>147.26089999999999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18.229800000000001</v>
      </c>
      <c r="AE42">
        <v>49.436556000000003</v>
      </c>
      <c r="AF42">
        <v>8.8740000000000006</v>
      </c>
      <c r="AG42">
        <v>40.370399999999997</v>
      </c>
      <c r="AH42">
        <v>61.555</v>
      </c>
      <c r="AI42">
        <v>49.051236000000003</v>
      </c>
      <c r="AJ42">
        <v>0</v>
      </c>
      <c r="AK42">
        <v>50.886899999999997</v>
      </c>
      <c r="AL42">
        <v>85.988</v>
      </c>
      <c r="AM42">
        <v>0</v>
      </c>
      <c r="AN42">
        <v>0.82259000000000004</v>
      </c>
      <c r="AO42">
        <v>14.406000000000001</v>
      </c>
      <c r="AP42">
        <v>12.169499999999999</v>
      </c>
      <c r="AQ42">
        <v>0</v>
      </c>
      <c r="AR42">
        <v>13.247999999999999</v>
      </c>
      <c r="AS42">
        <v>12.1068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2198.0369300000007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350</v>
      </c>
      <c r="L43">
        <v>356.29191200000002</v>
      </c>
      <c r="M43">
        <v>92</v>
      </c>
      <c r="N43">
        <v>57.959899999999998</v>
      </c>
      <c r="O43">
        <v>123.66562500000001</v>
      </c>
      <c r="P43">
        <v>103.5</v>
      </c>
      <c r="Q43">
        <v>8.93</v>
      </c>
      <c r="R43">
        <v>24.767099999999999</v>
      </c>
      <c r="S43">
        <v>10.9</v>
      </c>
      <c r="T43">
        <v>0</v>
      </c>
      <c r="U43">
        <v>346.35</v>
      </c>
      <c r="V43">
        <v>5.1775000000000002</v>
      </c>
      <c r="W43">
        <v>32.015099999999997</v>
      </c>
      <c r="X43">
        <v>147.26089999999999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40.370399999999997</v>
      </c>
      <c r="AH43">
        <v>61.555</v>
      </c>
      <c r="AI43">
        <v>5.0919999999999996</v>
      </c>
      <c r="AJ43">
        <v>0</v>
      </c>
      <c r="AK43">
        <v>50.886899999999997</v>
      </c>
      <c r="AL43">
        <v>85.988</v>
      </c>
      <c r="AM43">
        <v>0</v>
      </c>
      <c r="AN43">
        <v>0.82259000000000004</v>
      </c>
      <c r="AO43">
        <v>14.406000000000001</v>
      </c>
      <c r="AP43">
        <v>12.169499999999999</v>
      </c>
      <c r="AQ43">
        <v>0</v>
      </c>
      <c r="AR43">
        <v>13.247999999999999</v>
      </c>
      <c r="AS43">
        <v>12.1068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71.8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2133.942383000001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</v>
      </c>
      <c r="L44">
        <v>356.29191200000002</v>
      </c>
      <c r="M44">
        <v>92</v>
      </c>
      <c r="N44">
        <v>57.959899999999998</v>
      </c>
      <c r="O44">
        <v>123.66562500000001</v>
      </c>
      <c r="P44">
        <v>103.5</v>
      </c>
      <c r="Q44">
        <v>8.93</v>
      </c>
      <c r="R44">
        <v>24.767099999999999</v>
      </c>
      <c r="S44">
        <v>10.9</v>
      </c>
      <c r="T44">
        <v>0</v>
      </c>
      <c r="U44">
        <v>346.5</v>
      </c>
      <c r="V44">
        <v>5.1775000000000002</v>
      </c>
      <c r="W44">
        <v>32.015099999999997</v>
      </c>
      <c r="X44">
        <v>147.26089999999999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40.370399999999997</v>
      </c>
      <c r="AH44">
        <v>61.555</v>
      </c>
      <c r="AI44">
        <v>0</v>
      </c>
      <c r="AJ44">
        <v>0</v>
      </c>
      <c r="AK44">
        <v>50.886899999999997</v>
      </c>
      <c r="AL44">
        <v>40.088999999999999</v>
      </c>
      <c r="AM44">
        <v>0</v>
      </c>
      <c r="AN44">
        <v>0.82259000000000004</v>
      </c>
      <c r="AO44">
        <v>14.406000000000001</v>
      </c>
      <c r="AP44">
        <v>12.169499999999999</v>
      </c>
      <c r="AQ44">
        <v>0</v>
      </c>
      <c r="AR44">
        <v>13.247999999999999</v>
      </c>
      <c r="AS44">
        <v>12.1068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2087.1013830000006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</v>
      </c>
      <c r="L45">
        <v>354.46182199999998</v>
      </c>
      <c r="M45">
        <v>92</v>
      </c>
      <c r="N45">
        <v>57.959899999999998</v>
      </c>
      <c r="O45">
        <v>123.66562500000001</v>
      </c>
      <c r="P45">
        <v>103.5</v>
      </c>
      <c r="Q45">
        <v>8.93</v>
      </c>
      <c r="R45">
        <v>24.767099999999999</v>
      </c>
      <c r="S45">
        <v>10.9</v>
      </c>
      <c r="T45">
        <v>0</v>
      </c>
      <c r="U45">
        <v>346.5</v>
      </c>
      <c r="V45">
        <v>5.1775000000000002</v>
      </c>
      <c r="W45">
        <v>32.015099999999997</v>
      </c>
      <c r="X45">
        <v>147.26089999999999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40.370399999999997</v>
      </c>
      <c r="AH45">
        <v>61.555</v>
      </c>
      <c r="AI45">
        <v>0</v>
      </c>
      <c r="AJ45">
        <v>0</v>
      </c>
      <c r="AK45">
        <v>50.886899999999997</v>
      </c>
      <c r="AL45">
        <v>40.088999999999999</v>
      </c>
      <c r="AM45">
        <v>0</v>
      </c>
      <c r="AN45">
        <v>0.82259000000000004</v>
      </c>
      <c r="AO45">
        <v>14.406000000000001</v>
      </c>
      <c r="AP45">
        <v>12.169499999999999</v>
      </c>
      <c r="AQ45">
        <v>0</v>
      </c>
      <c r="AR45">
        <v>13.247999999999999</v>
      </c>
      <c r="AS45">
        <v>12.1068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2086.2712930000002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</v>
      </c>
      <c r="L46">
        <v>354.46182199999998</v>
      </c>
      <c r="M46">
        <v>92</v>
      </c>
      <c r="N46">
        <v>57.959899999999998</v>
      </c>
      <c r="O46">
        <v>123.66562500000001</v>
      </c>
      <c r="P46">
        <v>103.5</v>
      </c>
      <c r="Q46">
        <v>8.93</v>
      </c>
      <c r="R46">
        <v>24.767099999999999</v>
      </c>
      <c r="S46">
        <v>10.9</v>
      </c>
      <c r="T46">
        <v>0</v>
      </c>
      <c r="U46">
        <v>346.5</v>
      </c>
      <c r="V46">
        <v>5.1775000000000002</v>
      </c>
      <c r="W46">
        <v>32.015099999999997</v>
      </c>
      <c r="X46">
        <v>147.26089999999999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40.370399999999997</v>
      </c>
      <c r="AH46">
        <v>61.555</v>
      </c>
      <c r="AI46">
        <v>0</v>
      </c>
      <c r="AJ46">
        <v>0</v>
      </c>
      <c r="AK46">
        <v>50.886899999999997</v>
      </c>
      <c r="AL46">
        <v>40.088999999999999</v>
      </c>
      <c r="AM46">
        <v>0</v>
      </c>
      <c r="AN46">
        <v>0.82259000000000004</v>
      </c>
      <c r="AO46">
        <v>14.406000000000001</v>
      </c>
      <c r="AP46">
        <v>12.169499999999999</v>
      </c>
      <c r="AQ46">
        <v>0</v>
      </c>
      <c r="AR46">
        <v>13.247999999999999</v>
      </c>
      <c r="AS46">
        <v>12.1068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2086.2712930000002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</v>
      </c>
      <c r="L47">
        <v>354.46182199999998</v>
      </c>
      <c r="M47">
        <v>92</v>
      </c>
      <c r="N47">
        <v>57.959899999999998</v>
      </c>
      <c r="O47">
        <v>123.66562500000001</v>
      </c>
      <c r="P47">
        <v>103.5</v>
      </c>
      <c r="Q47">
        <v>8.93</v>
      </c>
      <c r="R47">
        <v>29.631146999999999</v>
      </c>
      <c r="S47">
        <v>10.9</v>
      </c>
      <c r="T47">
        <v>0</v>
      </c>
      <c r="U47">
        <v>346.5</v>
      </c>
      <c r="V47">
        <v>8.0425889999999995</v>
      </c>
      <c r="W47">
        <v>32.015099999999997</v>
      </c>
      <c r="X47">
        <v>147.26089999999999</v>
      </c>
      <c r="Y47">
        <v>0</v>
      </c>
      <c r="Z47">
        <v>6.5208000000000004</v>
      </c>
      <c r="AA47">
        <v>0</v>
      </c>
      <c r="AB47">
        <v>9.3309999999999995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40.370399999999997</v>
      </c>
      <c r="AH47">
        <v>61.555</v>
      </c>
      <c r="AI47">
        <v>0</v>
      </c>
      <c r="AJ47">
        <v>0</v>
      </c>
      <c r="AK47">
        <v>50.886899999999997</v>
      </c>
      <c r="AL47">
        <v>40.088999999999999</v>
      </c>
      <c r="AM47">
        <v>0</v>
      </c>
      <c r="AN47">
        <v>0.82259000000000004</v>
      </c>
      <c r="AO47">
        <v>14.406000000000001</v>
      </c>
      <c r="AP47">
        <v>12.169499999999999</v>
      </c>
      <c r="AQ47">
        <v>0</v>
      </c>
      <c r="AR47">
        <v>13.247999999999999</v>
      </c>
      <c r="AS47">
        <v>10.089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2091.9826290000001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</v>
      </c>
      <c r="L48">
        <v>354.46182199999998</v>
      </c>
      <c r="M48">
        <v>92</v>
      </c>
      <c r="N48">
        <v>57.959899999999998</v>
      </c>
      <c r="O48">
        <v>123.66562500000001</v>
      </c>
      <c r="P48">
        <v>103.5</v>
      </c>
      <c r="Q48">
        <v>8.93</v>
      </c>
      <c r="R48">
        <v>35.384799999999998</v>
      </c>
      <c r="S48">
        <v>10.9</v>
      </c>
      <c r="T48">
        <v>0</v>
      </c>
      <c r="U48">
        <v>346.5</v>
      </c>
      <c r="V48">
        <v>8.6719000000000008</v>
      </c>
      <c r="W48">
        <v>32.015099999999997</v>
      </c>
      <c r="X48">
        <v>147.26089999999999</v>
      </c>
      <c r="Y48">
        <v>0</v>
      </c>
      <c r="Z48">
        <v>6.5208000000000004</v>
      </c>
      <c r="AA48">
        <v>0</v>
      </c>
      <c r="AB48">
        <v>9.3309999999999995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40.370399999999997</v>
      </c>
      <c r="AH48">
        <v>61.555</v>
      </c>
      <c r="AI48">
        <v>0</v>
      </c>
      <c r="AJ48">
        <v>0</v>
      </c>
      <c r="AK48">
        <v>50.886899999999997</v>
      </c>
      <c r="AL48">
        <v>40.088999999999999</v>
      </c>
      <c r="AM48">
        <v>0</v>
      </c>
      <c r="AN48">
        <v>0.82259000000000004</v>
      </c>
      <c r="AO48">
        <v>14.406000000000001</v>
      </c>
      <c r="AP48">
        <v>12.169499999999999</v>
      </c>
      <c r="AQ48">
        <v>0</v>
      </c>
      <c r="AR48">
        <v>13.247999999999999</v>
      </c>
      <c r="AS48">
        <v>10.089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2098.3655930000004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</v>
      </c>
      <c r="L49">
        <v>348.97155500000002</v>
      </c>
      <c r="M49">
        <v>92</v>
      </c>
      <c r="N49">
        <v>57.959899999999998</v>
      </c>
      <c r="O49">
        <v>123.66562500000001</v>
      </c>
      <c r="P49">
        <v>103.5</v>
      </c>
      <c r="Q49">
        <v>8.93</v>
      </c>
      <c r="R49">
        <v>35.384799999999998</v>
      </c>
      <c r="S49">
        <v>10.9</v>
      </c>
      <c r="T49">
        <v>0</v>
      </c>
      <c r="U49">
        <v>346.5</v>
      </c>
      <c r="V49">
        <v>8.6719000000000008</v>
      </c>
      <c r="W49">
        <v>32.015099999999997</v>
      </c>
      <c r="X49">
        <v>147.26089999999999</v>
      </c>
      <c r="Y49">
        <v>0</v>
      </c>
      <c r="Z49">
        <v>6.5208000000000004</v>
      </c>
      <c r="AA49">
        <v>0</v>
      </c>
      <c r="AB49">
        <v>9.3309999999999995</v>
      </c>
      <c r="AC49">
        <v>0</v>
      </c>
      <c r="AD49">
        <v>18.229800000000001</v>
      </c>
      <c r="AE49">
        <v>49.436556000000003</v>
      </c>
      <c r="AF49">
        <v>8.8740000000000006</v>
      </c>
      <c r="AG49">
        <v>40.370399999999997</v>
      </c>
      <c r="AH49">
        <v>61.555</v>
      </c>
      <c r="AI49">
        <v>0</v>
      </c>
      <c r="AJ49">
        <v>0</v>
      </c>
      <c r="AK49">
        <v>50.886899999999997</v>
      </c>
      <c r="AL49">
        <v>40.088999999999999</v>
      </c>
      <c r="AM49">
        <v>0</v>
      </c>
      <c r="AN49">
        <v>0.82259000000000004</v>
      </c>
      <c r="AO49">
        <v>14.406000000000001</v>
      </c>
      <c r="AP49">
        <v>12.169499999999999</v>
      </c>
      <c r="AQ49">
        <v>0</v>
      </c>
      <c r="AR49">
        <v>48.576000000000001</v>
      </c>
      <c r="AS49">
        <v>10.089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2143.2033260000003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348.97155500000002</v>
      </c>
      <c r="M50">
        <v>92</v>
      </c>
      <c r="N50">
        <v>57.959899999999998</v>
      </c>
      <c r="O50">
        <v>123.66562500000001</v>
      </c>
      <c r="P50">
        <v>103.5</v>
      </c>
      <c r="Q50">
        <v>8.93</v>
      </c>
      <c r="R50">
        <v>35.384799999999998</v>
      </c>
      <c r="S50">
        <v>10.9</v>
      </c>
      <c r="T50">
        <v>0</v>
      </c>
      <c r="U50">
        <v>346.5</v>
      </c>
      <c r="V50">
        <v>8.6719000000000008</v>
      </c>
      <c r="W50">
        <v>32.015099999999997</v>
      </c>
      <c r="X50">
        <v>147.26089999999999</v>
      </c>
      <c r="Y50">
        <v>0</v>
      </c>
      <c r="Z50">
        <v>6.5208000000000004</v>
      </c>
      <c r="AA50">
        <v>0</v>
      </c>
      <c r="AB50">
        <v>9.3309999999999995</v>
      </c>
      <c r="AC50">
        <v>0</v>
      </c>
      <c r="AD50">
        <v>18.229800000000001</v>
      </c>
      <c r="AE50">
        <v>49.436556000000003</v>
      </c>
      <c r="AF50">
        <v>8.8740000000000006</v>
      </c>
      <c r="AG50">
        <v>40.370399999999997</v>
      </c>
      <c r="AH50">
        <v>61.555</v>
      </c>
      <c r="AI50">
        <v>0</v>
      </c>
      <c r="AJ50">
        <v>0</v>
      </c>
      <c r="AK50">
        <v>50.886899999999997</v>
      </c>
      <c r="AL50">
        <v>40.088999999999999</v>
      </c>
      <c r="AM50">
        <v>0</v>
      </c>
      <c r="AN50">
        <v>0.82259000000000004</v>
      </c>
      <c r="AO50">
        <v>14.406000000000001</v>
      </c>
      <c r="AP50">
        <v>12.169499999999999</v>
      </c>
      <c r="AQ50">
        <v>0</v>
      </c>
      <c r="AR50">
        <v>48.576000000000001</v>
      </c>
      <c r="AS50">
        <v>10.089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2153.2033260000003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390</v>
      </c>
      <c r="L51">
        <v>348.97155500000002</v>
      </c>
      <c r="M51">
        <v>92</v>
      </c>
      <c r="N51">
        <v>57.959899999999998</v>
      </c>
      <c r="O51">
        <v>123.66562500000001</v>
      </c>
      <c r="P51">
        <v>103.5</v>
      </c>
      <c r="Q51">
        <v>8.93</v>
      </c>
      <c r="R51">
        <v>35.384799999999998</v>
      </c>
      <c r="S51">
        <v>10.9</v>
      </c>
      <c r="T51">
        <v>0</v>
      </c>
      <c r="U51">
        <v>346.5</v>
      </c>
      <c r="V51">
        <v>20.448225000000001</v>
      </c>
      <c r="W51">
        <v>32.015099999999997</v>
      </c>
      <c r="X51">
        <v>147.26089999999999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18.229800000000001</v>
      </c>
      <c r="AE51">
        <v>49.436556000000003</v>
      </c>
      <c r="AF51">
        <v>8.8740000000000006</v>
      </c>
      <c r="AG51">
        <v>40.370399999999997</v>
      </c>
      <c r="AH51">
        <v>61.555</v>
      </c>
      <c r="AI51">
        <v>0</v>
      </c>
      <c r="AJ51">
        <v>0</v>
      </c>
      <c r="AK51">
        <v>50.886899999999997</v>
      </c>
      <c r="AL51">
        <v>40.088999999999999</v>
      </c>
      <c r="AM51">
        <v>0</v>
      </c>
      <c r="AN51">
        <v>0.82259000000000004</v>
      </c>
      <c r="AO51">
        <v>14.406000000000001</v>
      </c>
      <c r="AP51">
        <v>12.169499999999999</v>
      </c>
      <c r="AQ51">
        <v>0</v>
      </c>
      <c r="AR51">
        <v>13.247999999999999</v>
      </c>
      <c r="AS51">
        <v>11.434200000000001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2139.4760510000006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390</v>
      </c>
      <c r="L52">
        <v>348.97155500000002</v>
      </c>
      <c r="M52">
        <v>92</v>
      </c>
      <c r="N52">
        <v>57.959899999999998</v>
      </c>
      <c r="O52">
        <v>123.66562500000001</v>
      </c>
      <c r="P52">
        <v>103.5</v>
      </c>
      <c r="Q52">
        <v>8.93</v>
      </c>
      <c r="R52">
        <v>35.384799999999998</v>
      </c>
      <c r="S52">
        <v>10.9</v>
      </c>
      <c r="T52">
        <v>0</v>
      </c>
      <c r="U52">
        <v>346.5</v>
      </c>
      <c r="V52">
        <v>20.731850000000001</v>
      </c>
      <c r="W52">
        <v>32.015099999999997</v>
      </c>
      <c r="X52">
        <v>147.26089999999999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18.229800000000001</v>
      </c>
      <c r="AE52">
        <v>49.436556000000003</v>
      </c>
      <c r="AF52">
        <v>8.8740000000000006</v>
      </c>
      <c r="AG52">
        <v>40.370399999999997</v>
      </c>
      <c r="AH52">
        <v>61.555</v>
      </c>
      <c r="AI52">
        <v>0</v>
      </c>
      <c r="AJ52">
        <v>0</v>
      </c>
      <c r="AK52">
        <v>50.886899999999997</v>
      </c>
      <c r="AL52">
        <v>40.088999999999999</v>
      </c>
      <c r="AM52">
        <v>0</v>
      </c>
      <c r="AN52">
        <v>0.82259000000000004</v>
      </c>
      <c r="AO52">
        <v>14.406000000000001</v>
      </c>
      <c r="AP52">
        <v>12.169499999999999</v>
      </c>
      <c r="AQ52">
        <v>0</v>
      </c>
      <c r="AR52">
        <v>13.247999999999999</v>
      </c>
      <c r="AS52">
        <v>11.434200000000001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2139.7596760000001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405</v>
      </c>
      <c r="L53">
        <v>348.97155500000002</v>
      </c>
      <c r="M53">
        <v>92</v>
      </c>
      <c r="N53">
        <v>57.959899999999998</v>
      </c>
      <c r="O53">
        <v>123.66562500000001</v>
      </c>
      <c r="P53">
        <v>103.5</v>
      </c>
      <c r="Q53">
        <v>8.93</v>
      </c>
      <c r="R53">
        <v>35.384799999999998</v>
      </c>
      <c r="S53">
        <v>10.9</v>
      </c>
      <c r="T53">
        <v>0</v>
      </c>
      <c r="U53">
        <v>346.5</v>
      </c>
      <c r="V53">
        <v>10.7598</v>
      </c>
      <c r="W53">
        <v>32.015099999999997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18.229800000000001</v>
      </c>
      <c r="AE53">
        <v>49.436556000000003</v>
      </c>
      <c r="AF53">
        <v>8.8740000000000006</v>
      </c>
      <c r="AG53">
        <v>40.370399999999997</v>
      </c>
      <c r="AH53">
        <v>61.555</v>
      </c>
      <c r="AI53">
        <v>0</v>
      </c>
      <c r="AJ53">
        <v>0</v>
      </c>
      <c r="AK53">
        <v>50.886899999999997</v>
      </c>
      <c r="AL53">
        <v>40.088999999999999</v>
      </c>
      <c r="AM53">
        <v>0</v>
      </c>
      <c r="AN53">
        <v>0.82259000000000004</v>
      </c>
      <c r="AO53">
        <v>14.406000000000001</v>
      </c>
      <c r="AP53">
        <v>12.169499999999999</v>
      </c>
      <c r="AQ53">
        <v>0</v>
      </c>
      <c r="AR53">
        <v>13.247999999999999</v>
      </c>
      <c r="AS53">
        <v>11.434200000000001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2145.0423510000005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405</v>
      </c>
      <c r="L54">
        <v>347.14146599999998</v>
      </c>
      <c r="M54">
        <v>92</v>
      </c>
      <c r="N54">
        <v>57.959899999999998</v>
      </c>
      <c r="O54">
        <v>123.66562500000001</v>
      </c>
      <c r="P54">
        <v>103.5</v>
      </c>
      <c r="Q54">
        <v>8.93</v>
      </c>
      <c r="R54">
        <v>35.384799999999998</v>
      </c>
      <c r="S54">
        <v>10.9</v>
      </c>
      <c r="T54">
        <v>0</v>
      </c>
      <c r="U54">
        <v>346.5</v>
      </c>
      <c r="V54">
        <v>10.7598</v>
      </c>
      <c r="W54">
        <v>32.015099999999997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18.229800000000001</v>
      </c>
      <c r="AE54">
        <v>49.436556000000003</v>
      </c>
      <c r="AF54">
        <v>8.8740000000000006</v>
      </c>
      <c r="AG54">
        <v>40.370399999999997</v>
      </c>
      <c r="AH54">
        <v>61.555</v>
      </c>
      <c r="AI54">
        <v>0</v>
      </c>
      <c r="AJ54">
        <v>0</v>
      </c>
      <c r="AK54">
        <v>50.886899999999997</v>
      </c>
      <c r="AL54">
        <v>40.088999999999999</v>
      </c>
      <c r="AM54">
        <v>0</v>
      </c>
      <c r="AN54">
        <v>0.82259000000000004</v>
      </c>
      <c r="AO54">
        <v>14.406000000000001</v>
      </c>
      <c r="AP54">
        <v>12.169499999999999</v>
      </c>
      <c r="AQ54">
        <v>0</v>
      </c>
      <c r="AR54">
        <v>13.247999999999999</v>
      </c>
      <c r="AS54">
        <v>11.434200000000001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2143.2122620000005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</v>
      </c>
      <c r="L55">
        <v>347.14146599999998</v>
      </c>
      <c r="M55">
        <v>92</v>
      </c>
      <c r="N55">
        <v>57.959899999999998</v>
      </c>
      <c r="O55">
        <v>123.66562500000001</v>
      </c>
      <c r="P55">
        <v>103.5</v>
      </c>
      <c r="Q55">
        <v>8.93</v>
      </c>
      <c r="R55">
        <v>35.384799999999998</v>
      </c>
      <c r="S55">
        <v>10.9</v>
      </c>
      <c r="T55">
        <v>0</v>
      </c>
      <c r="U55">
        <v>346.5</v>
      </c>
      <c r="V55">
        <v>14.37</v>
      </c>
      <c r="W55">
        <v>24.145299999999999</v>
      </c>
      <c r="X55">
        <v>123.49328300000001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18.229800000000001</v>
      </c>
      <c r="AE55">
        <v>49.436556000000003</v>
      </c>
      <c r="AF55">
        <v>8.8740000000000006</v>
      </c>
      <c r="AG55">
        <v>40.370399999999997</v>
      </c>
      <c r="AH55">
        <v>61.555</v>
      </c>
      <c r="AI55">
        <v>0</v>
      </c>
      <c r="AJ55">
        <v>0</v>
      </c>
      <c r="AK55">
        <v>50.886899999999997</v>
      </c>
      <c r="AL55">
        <v>40.088999999999999</v>
      </c>
      <c r="AM55">
        <v>0</v>
      </c>
      <c r="AN55">
        <v>0.82259000000000004</v>
      </c>
      <c r="AO55">
        <v>14.406000000000001</v>
      </c>
      <c r="AP55">
        <v>12.169499999999999</v>
      </c>
      <c r="AQ55">
        <v>0</v>
      </c>
      <c r="AR55">
        <v>16.559999999999999</v>
      </c>
      <c r="AS55">
        <v>11.434200000000001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2118.2423199999998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</v>
      </c>
      <c r="L56">
        <v>347.14146599999998</v>
      </c>
      <c r="M56">
        <v>92</v>
      </c>
      <c r="N56">
        <v>57.959899999999998</v>
      </c>
      <c r="O56">
        <v>123.66562500000001</v>
      </c>
      <c r="P56">
        <v>103.5</v>
      </c>
      <c r="Q56">
        <v>8.93</v>
      </c>
      <c r="R56">
        <v>35.384799999999998</v>
      </c>
      <c r="S56">
        <v>10.9</v>
      </c>
      <c r="T56">
        <v>0</v>
      </c>
      <c r="U56">
        <v>346.5</v>
      </c>
      <c r="V56">
        <v>14.37</v>
      </c>
      <c r="W56">
        <v>24.145299999999999</v>
      </c>
      <c r="X56">
        <v>117.26090000000001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18.229800000000001</v>
      </c>
      <c r="AE56">
        <v>49.436556000000003</v>
      </c>
      <c r="AF56">
        <v>8.8740000000000006</v>
      </c>
      <c r="AG56">
        <v>40.370399999999997</v>
      </c>
      <c r="AH56">
        <v>61.555</v>
      </c>
      <c r="AI56">
        <v>0</v>
      </c>
      <c r="AJ56">
        <v>0</v>
      </c>
      <c r="AK56">
        <v>50.886899999999997</v>
      </c>
      <c r="AL56">
        <v>40.088999999999999</v>
      </c>
      <c r="AM56">
        <v>0</v>
      </c>
      <c r="AN56">
        <v>0.82259000000000004</v>
      </c>
      <c r="AO56">
        <v>14.406000000000001</v>
      </c>
      <c r="AP56">
        <v>12.169499999999999</v>
      </c>
      <c r="AQ56">
        <v>0</v>
      </c>
      <c r="AR56">
        <v>16.559999999999999</v>
      </c>
      <c r="AS56">
        <v>11.434200000000001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2112.0099369999998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430</v>
      </c>
      <c r="L57">
        <v>347.14146599999998</v>
      </c>
      <c r="M57">
        <v>92</v>
      </c>
      <c r="N57">
        <v>57.959899999999998</v>
      </c>
      <c r="O57">
        <v>123.66562500000001</v>
      </c>
      <c r="P57">
        <v>103.5</v>
      </c>
      <c r="Q57">
        <v>8.93</v>
      </c>
      <c r="R57">
        <v>35.384799999999998</v>
      </c>
      <c r="S57">
        <v>10.9</v>
      </c>
      <c r="T57">
        <v>0</v>
      </c>
      <c r="U57">
        <v>348.79349999999999</v>
      </c>
      <c r="V57">
        <v>20.73</v>
      </c>
      <c r="W57">
        <v>32.015099999999997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18.229800000000001</v>
      </c>
      <c r="AE57">
        <v>49.436556000000003</v>
      </c>
      <c r="AF57">
        <v>8.8740000000000006</v>
      </c>
      <c r="AG57">
        <v>40.370399999999997</v>
      </c>
      <c r="AH57">
        <v>61.555</v>
      </c>
      <c r="AI57">
        <v>0</v>
      </c>
      <c r="AJ57">
        <v>0</v>
      </c>
      <c r="AK57">
        <v>50.886899999999997</v>
      </c>
      <c r="AL57">
        <v>40.088999999999999</v>
      </c>
      <c r="AM57">
        <v>0</v>
      </c>
      <c r="AN57">
        <v>0.82259000000000004</v>
      </c>
      <c r="AO57">
        <v>14.406000000000001</v>
      </c>
      <c r="AP57">
        <v>12.169499999999999</v>
      </c>
      <c r="AQ57">
        <v>0</v>
      </c>
      <c r="AR57">
        <v>16.559999999999999</v>
      </c>
      <c r="AS57">
        <v>11.434200000000001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2183.7879620000003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470</v>
      </c>
      <c r="L58">
        <v>347.14146599999998</v>
      </c>
      <c r="M58">
        <v>92</v>
      </c>
      <c r="N58">
        <v>57.959899999999998</v>
      </c>
      <c r="O58">
        <v>123.66562500000001</v>
      </c>
      <c r="P58">
        <v>103.5</v>
      </c>
      <c r="Q58">
        <v>8.93</v>
      </c>
      <c r="R58">
        <v>35.384799999999998</v>
      </c>
      <c r="S58">
        <v>10.9</v>
      </c>
      <c r="T58">
        <v>0</v>
      </c>
      <c r="U58">
        <v>348.97500000000002</v>
      </c>
      <c r="V58">
        <v>20.73</v>
      </c>
      <c r="W58">
        <v>32.015099999999997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40.370399999999997</v>
      </c>
      <c r="AH58">
        <v>61.555</v>
      </c>
      <c r="AI58">
        <v>0</v>
      </c>
      <c r="AJ58">
        <v>0</v>
      </c>
      <c r="AK58">
        <v>50.886899999999997</v>
      </c>
      <c r="AL58">
        <v>40.088999999999999</v>
      </c>
      <c r="AM58">
        <v>0</v>
      </c>
      <c r="AN58">
        <v>0.82259000000000004</v>
      </c>
      <c r="AO58">
        <v>14.406000000000001</v>
      </c>
      <c r="AP58">
        <v>12.169499999999999</v>
      </c>
      <c r="AQ58">
        <v>0</v>
      </c>
      <c r="AR58">
        <v>16.559999999999999</v>
      </c>
      <c r="AS58">
        <v>11.434200000000001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2223.9694620000005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550.098164</v>
      </c>
      <c r="L59">
        <v>397.13990000000001</v>
      </c>
      <c r="M59">
        <v>92</v>
      </c>
      <c r="N59">
        <v>57.959899999999998</v>
      </c>
      <c r="O59">
        <v>123.66562500000001</v>
      </c>
      <c r="P59">
        <v>103.5</v>
      </c>
      <c r="Q59">
        <v>8.93</v>
      </c>
      <c r="R59">
        <v>42.389336999999998</v>
      </c>
      <c r="S59">
        <v>10.9</v>
      </c>
      <c r="T59">
        <v>0</v>
      </c>
      <c r="U59">
        <v>348.97500000000002</v>
      </c>
      <c r="V59">
        <v>20.73</v>
      </c>
      <c r="W59">
        <v>32.015099999999997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40.370399999999997</v>
      </c>
      <c r="AH59">
        <v>61.555</v>
      </c>
      <c r="AI59">
        <v>0</v>
      </c>
      <c r="AJ59">
        <v>0</v>
      </c>
      <c r="AK59">
        <v>50.886899999999997</v>
      </c>
      <c r="AL59">
        <v>40.088999999999999</v>
      </c>
      <c r="AM59">
        <v>0</v>
      </c>
      <c r="AN59">
        <v>0.82259000000000004</v>
      </c>
      <c r="AO59">
        <v>14.406000000000001</v>
      </c>
      <c r="AP59">
        <v>12.169499999999999</v>
      </c>
      <c r="AQ59">
        <v>0</v>
      </c>
      <c r="AR59">
        <v>13.247999999999999</v>
      </c>
      <c r="AS59">
        <v>14.7972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2361.1215970000003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584.44209999999998</v>
      </c>
      <c r="L60">
        <v>457.33330000000001</v>
      </c>
      <c r="M60">
        <v>92</v>
      </c>
      <c r="N60">
        <v>57.959899999999998</v>
      </c>
      <c r="O60">
        <v>123.66562500000001</v>
      </c>
      <c r="P60">
        <v>103.5</v>
      </c>
      <c r="Q60">
        <v>8.93</v>
      </c>
      <c r="R60">
        <v>42.390099999999997</v>
      </c>
      <c r="S60">
        <v>10.9</v>
      </c>
      <c r="T60">
        <v>0</v>
      </c>
      <c r="U60">
        <v>348.97500000000002</v>
      </c>
      <c r="V60">
        <v>20.73</v>
      </c>
      <c r="W60">
        <v>32.015099999999997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40.370399999999997</v>
      </c>
      <c r="AH60">
        <v>61.555</v>
      </c>
      <c r="AI60">
        <v>0</v>
      </c>
      <c r="AJ60">
        <v>0</v>
      </c>
      <c r="AK60">
        <v>50.886899999999997</v>
      </c>
      <c r="AL60">
        <v>40.088999999999999</v>
      </c>
      <c r="AM60">
        <v>0</v>
      </c>
      <c r="AN60">
        <v>0.82259000000000004</v>
      </c>
      <c r="AO60">
        <v>14.406000000000001</v>
      </c>
      <c r="AP60">
        <v>12.169499999999999</v>
      </c>
      <c r="AQ60">
        <v>0</v>
      </c>
      <c r="AR60">
        <v>13.247999999999999</v>
      </c>
      <c r="AS60">
        <v>14.7972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2455.6596959999997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604.44209999999998</v>
      </c>
      <c r="L61">
        <v>408.13990000000001</v>
      </c>
      <c r="M61">
        <v>92</v>
      </c>
      <c r="N61">
        <v>57.959899999999998</v>
      </c>
      <c r="O61">
        <v>123.66562500000001</v>
      </c>
      <c r="P61">
        <v>103.5</v>
      </c>
      <c r="Q61">
        <v>8.93</v>
      </c>
      <c r="R61">
        <v>42.390099999999997</v>
      </c>
      <c r="S61">
        <v>10.9</v>
      </c>
      <c r="T61">
        <v>0</v>
      </c>
      <c r="U61">
        <v>348.97500000000002</v>
      </c>
      <c r="V61">
        <v>20.73</v>
      </c>
      <c r="W61">
        <v>32.015099999999997</v>
      </c>
      <c r="X61">
        <v>147.515625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40.370399999999997</v>
      </c>
      <c r="AH61">
        <v>61.555</v>
      </c>
      <c r="AI61">
        <v>0</v>
      </c>
      <c r="AJ61">
        <v>0</v>
      </c>
      <c r="AK61">
        <v>50.886899999999997</v>
      </c>
      <c r="AL61">
        <v>40.088999999999999</v>
      </c>
      <c r="AM61">
        <v>0</v>
      </c>
      <c r="AN61">
        <v>0.82259000000000004</v>
      </c>
      <c r="AO61">
        <v>14.406000000000001</v>
      </c>
      <c r="AP61">
        <v>12.169499999999999</v>
      </c>
      <c r="AQ61">
        <v>0</v>
      </c>
      <c r="AR61">
        <v>13.247999999999999</v>
      </c>
      <c r="AS61">
        <v>14.7972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2426.4662959999996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634.44209999999998</v>
      </c>
      <c r="L62">
        <v>408.13990000000001</v>
      </c>
      <c r="M62">
        <v>92</v>
      </c>
      <c r="N62">
        <v>57.959899999999998</v>
      </c>
      <c r="O62">
        <v>123.66562500000001</v>
      </c>
      <c r="P62">
        <v>103.5</v>
      </c>
      <c r="Q62">
        <v>8.93</v>
      </c>
      <c r="R62">
        <v>42.390099999999997</v>
      </c>
      <c r="S62">
        <v>10.9</v>
      </c>
      <c r="T62">
        <v>0</v>
      </c>
      <c r="U62">
        <v>348.97500000000002</v>
      </c>
      <c r="V62">
        <v>20.73</v>
      </c>
      <c r="W62">
        <v>32.015099999999997</v>
      </c>
      <c r="X62">
        <v>147.515625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40.370399999999997</v>
      </c>
      <c r="AH62">
        <v>61.555</v>
      </c>
      <c r="AI62">
        <v>0</v>
      </c>
      <c r="AJ62">
        <v>0</v>
      </c>
      <c r="AK62">
        <v>50.886899999999997</v>
      </c>
      <c r="AL62">
        <v>40.088999999999999</v>
      </c>
      <c r="AM62">
        <v>0</v>
      </c>
      <c r="AN62">
        <v>0.82259000000000004</v>
      </c>
      <c r="AO62">
        <v>14.406000000000001</v>
      </c>
      <c r="AP62">
        <v>12.169499999999999</v>
      </c>
      <c r="AQ62">
        <v>0</v>
      </c>
      <c r="AR62">
        <v>13.247999999999999</v>
      </c>
      <c r="AS62">
        <v>14.7972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2456.4662959999996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402.8066</v>
      </c>
      <c r="M63">
        <v>92</v>
      </c>
      <c r="N63">
        <v>57.959899999999998</v>
      </c>
      <c r="O63">
        <v>123.66562500000001</v>
      </c>
      <c r="P63">
        <v>103.5</v>
      </c>
      <c r="Q63">
        <v>8.93</v>
      </c>
      <c r="R63">
        <v>42.390099999999997</v>
      </c>
      <c r="S63">
        <v>10.9</v>
      </c>
      <c r="T63">
        <v>0</v>
      </c>
      <c r="U63">
        <v>348.97500000000002</v>
      </c>
      <c r="V63">
        <v>20.73</v>
      </c>
      <c r="W63">
        <v>32.015099999999997</v>
      </c>
      <c r="X63">
        <v>147.515625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40.370399999999997</v>
      </c>
      <c r="AH63">
        <v>61.555</v>
      </c>
      <c r="AI63">
        <v>0</v>
      </c>
      <c r="AJ63">
        <v>0</v>
      </c>
      <c r="AK63">
        <v>50.886899999999997</v>
      </c>
      <c r="AL63">
        <v>40.088999999999999</v>
      </c>
      <c r="AM63">
        <v>0</v>
      </c>
      <c r="AN63">
        <v>0.82259000000000004</v>
      </c>
      <c r="AO63">
        <v>14.406000000000001</v>
      </c>
      <c r="AP63">
        <v>12.169499999999999</v>
      </c>
      <c r="AQ63">
        <v>0</v>
      </c>
      <c r="AR63">
        <v>13.247999999999999</v>
      </c>
      <c r="AS63">
        <v>14.7972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2494.3559530000002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402.8066</v>
      </c>
      <c r="M64">
        <v>92</v>
      </c>
      <c r="N64">
        <v>57.959899999999998</v>
      </c>
      <c r="O64">
        <v>123.66562500000001</v>
      </c>
      <c r="P64">
        <v>103.5</v>
      </c>
      <c r="Q64">
        <v>13.7096</v>
      </c>
      <c r="R64">
        <v>42.390099999999997</v>
      </c>
      <c r="S64">
        <v>18.490500000000001</v>
      </c>
      <c r="T64">
        <v>0</v>
      </c>
      <c r="U64">
        <v>348.97500000000002</v>
      </c>
      <c r="V64">
        <v>20.73</v>
      </c>
      <c r="W64">
        <v>32.015099999999997</v>
      </c>
      <c r="X64">
        <v>147.515625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40.370399999999997</v>
      </c>
      <c r="AH64">
        <v>61.555</v>
      </c>
      <c r="AI64">
        <v>0</v>
      </c>
      <c r="AJ64">
        <v>0</v>
      </c>
      <c r="AK64">
        <v>50.886899999999997</v>
      </c>
      <c r="AL64">
        <v>40.088999999999999</v>
      </c>
      <c r="AM64">
        <v>0</v>
      </c>
      <c r="AN64">
        <v>0.82259000000000004</v>
      </c>
      <c r="AO64">
        <v>14.406000000000001</v>
      </c>
      <c r="AP64">
        <v>12.169499999999999</v>
      </c>
      <c r="AQ64">
        <v>0</v>
      </c>
      <c r="AR64">
        <v>13.247999999999999</v>
      </c>
      <c r="AS64">
        <v>14.7972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2506.7260530000003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402.8066</v>
      </c>
      <c r="M65">
        <v>92</v>
      </c>
      <c r="N65">
        <v>57.959899999999998</v>
      </c>
      <c r="O65">
        <v>123.66562500000001</v>
      </c>
      <c r="P65">
        <v>103.5</v>
      </c>
      <c r="Q65">
        <v>13.7096</v>
      </c>
      <c r="R65">
        <v>42.390099999999997</v>
      </c>
      <c r="S65">
        <v>18.490500000000001</v>
      </c>
      <c r="T65">
        <v>0</v>
      </c>
      <c r="U65">
        <v>348.97500000000002</v>
      </c>
      <c r="V65">
        <v>20.73</v>
      </c>
      <c r="W65">
        <v>32.015099999999997</v>
      </c>
      <c r="X65">
        <v>147.515625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40.370399999999997</v>
      </c>
      <c r="AH65">
        <v>61.555</v>
      </c>
      <c r="AI65">
        <v>0</v>
      </c>
      <c r="AJ65">
        <v>0</v>
      </c>
      <c r="AK65">
        <v>50.886899999999997</v>
      </c>
      <c r="AL65">
        <v>40.088999999999999</v>
      </c>
      <c r="AM65">
        <v>0</v>
      </c>
      <c r="AN65">
        <v>0.82259000000000004</v>
      </c>
      <c r="AO65">
        <v>14.406000000000001</v>
      </c>
      <c r="AP65">
        <v>12.169499999999999</v>
      </c>
      <c r="AQ65">
        <v>0</v>
      </c>
      <c r="AR65">
        <v>16.559999999999999</v>
      </c>
      <c r="AS65">
        <v>14.7972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2510.0380530000002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402.8066</v>
      </c>
      <c r="M66">
        <v>92</v>
      </c>
      <c r="N66">
        <v>57.959899999999998</v>
      </c>
      <c r="O66">
        <v>123.66562500000001</v>
      </c>
      <c r="P66">
        <v>103.5</v>
      </c>
      <c r="Q66">
        <v>13.7096</v>
      </c>
      <c r="R66">
        <v>42.390099999999997</v>
      </c>
      <c r="S66">
        <v>18.490500000000001</v>
      </c>
      <c r="T66">
        <v>0</v>
      </c>
      <c r="U66">
        <v>348.97500000000002</v>
      </c>
      <c r="V66">
        <v>20.73</v>
      </c>
      <c r="W66">
        <v>32.015099999999997</v>
      </c>
      <c r="X66">
        <v>147.515625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40.370399999999997</v>
      </c>
      <c r="AH66">
        <v>61.555</v>
      </c>
      <c r="AI66">
        <v>0</v>
      </c>
      <c r="AJ66">
        <v>0</v>
      </c>
      <c r="AK66">
        <v>50.886899999999997</v>
      </c>
      <c r="AL66">
        <v>40.088999999999999</v>
      </c>
      <c r="AM66">
        <v>0</v>
      </c>
      <c r="AN66">
        <v>0.82259000000000004</v>
      </c>
      <c r="AO66">
        <v>14.406000000000001</v>
      </c>
      <c r="AP66">
        <v>12.169499999999999</v>
      </c>
      <c r="AQ66">
        <v>0</v>
      </c>
      <c r="AR66">
        <v>16.559999999999999</v>
      </c>
      <c r="AS66">
        <v>14.7972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2510.0380530000002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402.8066</v>
      </c>
      <c r="M67">
        <v>92</v>
      </c>
      <c r="N67">
        <v>57.959899999999998</v>
      </c>
      <c r="O67">
        <v>123.66562500000001</v>
      </c>
      <c r="P67">
        <v>103.5</v>
      </c>
      <c r="Q67">
        <v>13.7096</v>
      </c>
      <c r="R67">
        <v>42.390099999999997</v>
      </c>
      <c r="S67">
        <v>18.490500000000001</v>
      </c>
      <c r="T67">
        <v>0</v>
      </c>
      <c r="U67">
        <v>345.375</v>
      </c>
      <c r="V67">
        <v>20.73</v>
      </c>
      <c r="W67">
        <v>32.015099999999997</v>
      </c>
      <c r="X67">
        <v>147.515625</v>
      </c>
      <c r="Y67">
        <v>0</v>
      </c>
      <c r="Z67">
        <v>0</v>
      </c>
      <c r="AA67">
        <v>0</v>
      </c>
      <c r="AB67">
        <v>9.9975000000000005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40.370399999999997</v>
      </c>
      <c r="AH67">
        <v>61.555</v>
      </c>
      <c r="AI67">
        <v>0</v>
      </c>
      <c r="AJ67">
        <v>0</v>
      </c>
      <c r="AK67">
        <v>50.886899999999997</v>
      </c>
      <c r="AL67">
        <v>25.564</v>
      </c>
      <c r="AM67">
        <v>0</v>
      </c>
      <c r="AN67">
        <v>0.82259000000000004</v>
      </c>
      <c r="AO67">
        <v>14.406000000000001</v>
      </c>
      <c r="AP67">
        <v>12.169499999999999</v>
      </c>
      <c r="AQ67">
        <v>0</v>
      </c>
      <c r="AR67">
        <v>13.247999999999999</v>
      </c>
      <c r="AS67">
        <v>14.7972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2489.2675530000001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402.8066</v>
      </c>
      <c r="M68">
        <v>92</v>
      </c>
      <c r="N68">
        <v>57.959899999999998</v>
      </c>
      <c r="O68">
        <v>123.66562500000001</v>
      </c>
      <c r="P68">
        <v>103.5</v>
      </c>
      <c r="Q68">
        <v>13.7096</v>
      </c>
      <c r="R68">
        <v>42.390099999999997</v>
      </c>
      <c r="S68">
        <v>18.490500000000001</v>
      </c>
      <c r="T68">
        <v>0</v>
      </c>
      <c r="U68">
        <v>345.375</v>
      </c>
      <c r="V68">
        <v>20.73</v>
      </c>
      <c r="W68">
        <v>32.015099999999997</v>
      </c>
      <c r="X68">
        <v>147.515625</v>
      </c>
      <c r="Y68">
        <v>0</v>
      </c>
      <c r="Z68">
        <v>0</v>
      </c>
      <c r="AA68">
        <v>0</v>
      </c>
      <c r="AB68">
        <v>9.9975000000000005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40.370399999999997</v>
      </c>
      <c r="AH68">
        <v>61.555</v>
      </c>
      <c r="AI68">
        <v>0</v>
      </c>
      <c r="AJ68">
        <v>0</v>
      </c>
      <c r="AK68">
        <v>50.886899999999997</v>
      </c>
      <c r="AL68">
        <v>25.564</v>
      </c>
      <c r="AM68">
        <v>0</v>
      </c>
      <c r="AN68">
        <v>0.82259000000000004</v>
      </c>
      <c r="AO68">
        <v>14.406000000000001</v>
      </c>
      <c r="AP68">
        <v>12.169499999999999</v>
      </c>
      <c r="AQ68">
        <v>0</v>
      </c>
      <c r="AR68">
        <v>13.247999999999999</v>
      </c>
      <c r="AS68">
        <v>14.7972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2489.2675530000001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402.8066</v>
      </c>
      <c r="M69">
        <v>92</v>
      </c>
      <c r="N69">
        <v>57.959899999999998</v>
      </c>
      <c r="O69">
        <v>123.66562500000001</v>
      </c>
      <c r="P69">
        <v>103.5</v>
      </c>
      <c r="Q69">
        <v>13.7096</v>
      </c>
      <c r="R69">
        <v>42.390099999999997</v>
      </c>
      <c r="S69">
        <v>18.490500000000001</v>
      </c>
      <c r="T69">
        <v>0</v>
      </c>
      <c r="U69">
        <v>345.375</v>
      </c>
      <c r="V69">
        <v>20.73</v>
      </c>
      <c r="W69">
        <v>32.015099999999997</v>
      </c>
      <c r="X69">
        <v>147.515625</v>
      </c>
      <c r="Y69">
        <v>0</v>
      </c>
      <c r="Z69">
        <v>0</v>
      </c>
      <c r="AA69">
        <v>0</v>
      </c>
      <c r="AB69">
        <v>9.9975000000000005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40.370399999999997</v>
      </c>
      <c r="AH69">
        <v>75.760000000000005</v>
      </c>
      <c r="AI69">
        <v>0</v>
      </c>
      <c r="AJ69">
        <v>0</v>
      </c>
      <c r="AK69">
        <v>50.886899999999997</v>
      </c>
      <c r="AL69">
        <v>25.564</v>
      </c>
      <c r="AM69">
        <v>0</v>
      </c>
      <c r="AN69">
        <v>0.82259000000000004</v>
      </c>
      <c r="AO69">
        <v>14.406000000000001</v>
      </c>
      <c r="AP69">
        <v>12.169499999999999</v>
      </c>
      <c r="AQ69">
        <v>0</v>
      </c>
      <c r="AR69">
        <v>13.247999999999999</v>
      </c>
      <c r="AS69">
        <v>14.7972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2503.4725530000005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402.8066</v>
      </c>
      <c r="M70">
        <v>92</v>
      </c>
      <c r="N70">
        <v>57.959899999999998</v>
      </c>
      <c r="O70">
        <v>123.66562500000001</v>
      </c>
      <c r="P70">
        <v>103.5</v>
      </c>
      <c r="Q70">
        <v>13.7096</v>
      </c>
      <c r="R70">
        <v>42.390099999999997</v>
      </c>
      <c r="S70">
        <v>18.490500000000001</v>
      </c>
      <c r="T70">
        <v>0</v>
      </c>
      <c r="U70">
        <v>345.375</v>
      </c>
      <c r="V70">
        <v>20.73</v>
      </c>
      <c r="W70">
        <v>32.015099999999997</v>
      </c>
      <c r="X70">
        <v>147.515625</v>
      </c>
      <c r="Y70">
        <v>0</v>
      </c>
      <c r="Z70">
        <v>0</v>
      </c>
      <c r="AA70">
        <v>0</v>
      </c>
      <c r="AB70">
        <v>9.9975000000000005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40.370399999999997</v>
      </c>
      <c r="AH70">
        <v>75.760000000000005</v>
      </c>
      <c r="AI70">
        <v>0</v>
      </c>
      <c r="AJ70">
        <v>0</v>
      </c>
      <c r="AK70">
        <v>50.886899999999997</v>
      </c>
      <c r="AL70">
        <v>25.564</v>
      </c>
      <c r="AM70">
        <v>0</v>
      </c>
      <c r="AN70">
        <v>0.82259000000000004</v>
      </c>
      <c r="AO70">
        <v>14.406000000000001</v>
      </c>
      <c r="AP70">
        <v>11.6571</v>
      </c>
      <c r="AQ70">
        <v>0</v>
      </c>
      <c r="AR70">
        <v>13.247999999999999</v>
      </c>
      <c r="AS70">
        <v>14.7972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2502.9601530000004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434.86009999999999</v>
      </c>
      <c r="M71">
        <v>92</v>
      </c>
      <c r="N71">
        <v>57.959899999999998</v>
      </c>
      <c r="O71">
        <v>123.66562500000001</v>
      </c>
      <c r="P71">
        <v>103.5</v>
      </c>
      <c r="Q71">
        <v>16.842500000000001</v>
      </c>
      <c r="R71">
        <v>42.390099999999997</v>
      </c>
      <c r="S71">
        <v>22.587</v>
      </c>
      <c r="T71">
        <v>0</v>
      </c>
      <c r="U71">
        <v>345.375</v>
      </c>
      <c r="V71">
        <v>20.73</v>
      </c>
      <c r="W71">
        <v>32.015099999999997</v>
      </c>
      <c r="X71">
        <v>147.515625</v>
      </c>
      <c r="Y71">
        <v>0</v>
      </c>
      <c r="Z71">
        <v>6.5208000000000004</v>
      </c>
      <c r="AA71">
        <v>0</v>
      </c>
      <c r="AB71">
        <v>9.9975000000000005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40.370399999999997</v>
      </c>
      <c r="AH71">
        <v>75.760000000000005</v>
      </c>
      <c r="AI71">
        <v>0</v>
      </c>
      <c r="AJ71">
        <v>0</v>
      </c>
      <c r="AK71">
        <v>50.886899999999997</v>
      </c>
      <c r="AL71">
        <v>25.564</v>
      </c>
      <c r="AM71">
        <v>0</v>
      </c>
      <c r="AN71">
        <v>0.82259000000000004</v>
      </c>
      <c r="AO71">
        <v>14.406000000000001</v>
      </c>
      <c r="AP71">
        <v>10.119899999999999</v>
      </c>
      <c r="AQ71">
        <v>0</v>
      </c>
      <c r="AR71">
        <v>13.247999999999999</v>
      </c>
      <c r="AS71">
        <v>14.7972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2547.2266530000002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434.86009999999999</v>
      </c>
      <c r="M72">
        <v>92</v>
      </c>
      <c r="N72">
        <v>57.959899999999998</v>
      </c>
      <c r="O72">
        <v>123.66562500000001</v>
      </c>
      <c r="P72">
        <v>103.5</v>
      </c>
      <c r="Q72">
        <v>16.842500000000001</v>
      </c>
      <c r="R72">
        <v>42.390099999999997</v>
      </c>
      <c r="S72">
        <v>22.587</v>
      </c>
      <c r="T72">
        <v>0</v>
      </c>
      <c r="U72">
        <v>345.375</v>
      </c>
      <c r="V72">
        <v>20.73</v>
      </c>
      <c r="W72">
        <v>32.015099999999997</v>
      </c>
      <c r="X72">
        <v>147.515625</v>
      </c>
      <c r="Y72">
        <v>0</v>
      </c>
      <c r="Z72">
        <v>6.5208000000000004</v>
      </c>
      <c r="AA72">
        <v>0</v>
      </c>
      <c r="AB72">
        <v>9.9975000000000005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40.370399999999997</v>
      </c>
      <c r="AH72">
        <v>75.760000000000005</v>
      </c>
      <c r="AI72">
        <v>0</v>
      </c>
      <c r="AJ72">
        <v>0</v>
      </c>
      <c r="AK72">
        <v>50.886899999999997</v>
      </c>
      <c r="AL72">
        <v>25.564</v>
      </c>
      <c r="AM72">
        <v>0</v>
      </c>
      <c r="AN72">
        <v>0.82259000000000004</v>
      </c>
      <c r="AO72">
        <v>14.406000000000001</v>
      </c>
      <c r="AP72">
        <v>10.119899999999999</v>
      </c>
      <c r="AQ72">
        <v>15.435</v>
      </c>
      <c r="AR72">
        <v>13.247999999999999</v>
      </c>
      <c r="AS72">
        <v>14.7972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2562.6616530000001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434.86009999999999</v>
      </c>
      <c r="M73">
        <v>92</v>
      </c>
      <c r="N73">
        <v>57.959899999999998</v>
      </c>
      <c r="O73">
        <v>123.66562500000001</v>
      </c>
      <c r="P73">
        <v>103.5</v>
      </c>
      <c r="Q73">
        <v>16.842500000000001</v>
      </c>
      <c r="R73">
        <v>42.390099999999997</v>
      </c>
      <c r="S73">
        <v>22.587</v>
      </c>
      <c r="T73">
        <v>0</v>
      </c>
      <c r="U73">
        <v>345.375</v>
      </c>
      <c r="V73">
        <v>20.73</v>
      </c>
      <c r="W73">
        <v>30.35</v>
      </c>
      <c r="X73">
        <v>147.515625</v>
      </c>
      <c r="Y73">
        <v>0</v>
      </c>
      <c r="Z73">
        <v>0</v>
      </c>
      <c r="AA73">
        <v>0</v>
      </c>
      <c r="AB73">
        <v>9.9975000000000005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40.370399999999997</v>
      </c>
      <c r="AH73">
        <v>75.760000000000005</v>
      </c>
      <c r="AI73">
        <v>0</v>
      </c>
      <c r="AJ73">
        <v>0</v>
      </c>
      <c r="AK73">
        <v>50.886899999999997</v>
      </c>
      <c r="AL73">
        <v>25.564</v>
      </c>
      <c r="AM73">
        <v>0</v>
      </c>
      <c r="AN73">
        <v>0.82259000000000004</v>
      </c>
      <c r="AO73">
        <v>14.406000000000001</v>
      </c>
      <c r="AP73">
        <v>10.119899999999999</v>
      </c>
      <c r="AQ73">
        <v>31.122</v>
      </c>
      <c r="AR73">
        <v>13.247999999999999</v>
      </c>
      <c r="AS73">
        <v>14.7972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2570.1627530000001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434.86009999999999</v>
      </c>
      <c r="M74">
        <v>92</v>
      </c>
      <c r="N74">
        <v>57.959899999999998</v>
      </c>
      <c r="O74">
        <v>123.66562500000001</v>
      </c>
      <c r="P74">
        <v>103.5</v>
      </c>
      <c r="Q74">
        <v>16.842500000000001</v>
      </c>
      <c r="R74">
        <v>42.390099999999997</v>
      </c>
      <c r="S74">
        <v>22.587</v>
      </c>
      <c r="T74">
        <v>0</v>
      </c>
      <c r="U74">
        <v>345.375</v>
      </c>
      <c r="V74">
        <v>20.73</v>
      </c>
      <c r="W74">
        <v>30.35</v>
      </c>
      <c r="X74">
        <v>147.515625</v>
      </c>
      <c r="Y74">
        <v>0</v>
      </c>
      <c r="Z74">
        <v>0</v>
      </c>
      <c r="AA74">
        <v>13.983000000000001</v>
      </c>
      <c r="AB74">
        <v>9.9975000000000005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40.370399999999997</v>
      </c>
      <c r="AH74">
        <v>75.760000000000005</v>
      </c>
      <c r="AI74">
        <v>0</v>
      </c>
      <c r="AJ74">
        <v>0</v>
      </c>
      <c r="AK74">
        <v>50.886899999999997</v>
      </c>
      <c r="AL74">
        <v>25.564</v>
      </c>
      <c r="AM74">
        <v>0</v>
      </c>
      <c r="AN74">
        <v>0.82259000000000004</v>
      </c>
      <c r="AO74">
        <v>14.406000000000001</v>
      </c>
      <c r="AP74">
        <v>10.119899999999999</v>
      </c>
      <c r="AQ74">
        <v>45.36</v>
      </c>
      <c r="AR74">
        <v>15.456</v>
      </c>
      <c r="AS74">
        <v>14.7972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2600.5917530000006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462</v>
      </c>
      <c r="M75">
        <v>92</v>
      </c>
      <c r="N75">
        <v>57.959899999999998</v>
      </c>
      <c r="O75">
        <v>123.66562500000001</v>
      </c>
      <c r="P75">
        <v>103.5</v>
      </c>
      <c r="Q75">
        <v>19.984999999999999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29.135999999999999</v>
      </c>
      <c r="X75">
        <v>147.515625</v>
      </c>
      <c r="Y75">
        <v>0</v>
      </c>
      <c r="Z75">
        <v>1.1000000000000001</v>
      </c>
      <c r="AA75">
        <v>13.983000000000001</v>
      </c>
      <c r="AB75">
        <v>9.9975000000000005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40.370399999999997</v>
      </c>
      <c r="AH75">
        <v>75.760000000000005</v>
      </c>
      <c r="AI75">
        <v>0</v>
      </c>
      <c r="AJ75">
        <v>0</v>
      </c>
      <c r="AK75">
        <v>50.886899999999997</v>
      </c>
      <c r="AL75">
        <v>25.564</v>
      </c>
      <c r="AM75">
        <v>0</v>
      </c>
      <c r="AN75">
        <v>0.82259000000000004</v>
      </c>
      <c r="AO75">
        <v>16.170000000000002</v>
      </c>
      <c r="AP75">
        <v>10.119899999999999</v>
      </c>
      <c r="AQ75">
        <v>45.36</v>
      </c>
      <c r="AR75">
        <v>48.576000000000001</v>
      </c>
      <c r="AS75">
        <v>14.7972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2669.4472530000003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462</v>
      </c>
      <c r="M76">
        <v>92</v>
      </c>
      <c r="N76">
        <v>57.959899999999998</v>
      </c>
      <c r="O76">
        <v>123.66562500000001</v>
      </c>
      <c r="P76">
        <v>103.5</v>
      </c>
      <c r="Q76">
        <v>19.984999999999999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29.135999999999999</v>
      </c>
      <c r="X76">
        <v>147.515625</v>
      </c>
      <c r="Y76">
        <v>0</v>
      </c>
      <c r="Z76">
        <v>1.1000000000000001</v>
      </c>
      <c r="AA76">
        <v>28.045000000000002</v>
      </c>
      <c r="AB76">
        <v>9.9975000000000005</v>
      </c>
      <c r="AC76">
        <v>0</v>
      </c>
      <c r="AD76">
        <v>9.1149000000000004</v>
      </c>
      <c r="AE76">
        <v>49.436556000000003</v>
      </c>
      <c r="AF76">
        <v>8.8740000000000006</v>
      </c>
      <c r="AG76">
        <v>40.370399999999997</v>
      </c>
      <c r="AH76">
        <v>93.563599999999994</v>
      </c>
      <c r="AI76">
        <v>0</v>
      </c>
      <c r="AJ76">
        <v>0</v>
      </c>
      <c r="AK76">
        <v>50.886899999999997</v>
      </c>
      <c r="AL76">
        <v>25.564</v>
      </c>
      <c r="AM76">
        <v>3.5991</v>
      </c>
      <c r="AN76">
        <v>0.82259000000000004</v>
      </c>
      <c r="AO76">
        <v>16.170000000000002</v>
      </c>
      <c r="AP76">
        <v>10.119899999999999</v>
      </c>
      <c r="AQ76">
        <v>52.542000000000002</v>
      </c>
      <c r="AR76">
        <v>48.576000000000001</v>
      </c>
      <c r="AS76">
        <v>14.7972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2712.0939529999996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462</v>
      </c>
      <c r="M77">
        <v>92</v>
      </c>
      <c r="N77">
        <v>57.959899999999998</v>
      </c>
      <c r="O77">
        <v>123.66562500000001</v>
      </c>
      <c r="P77">
        <v>103.5</v>
      </c>
      <c r="Q77">
        <v>19.984999999999999</v>
      </c>
      <c r="R77">
        <v>42.390099999999997</v>
      </c>
      <c r="S77">
        <v>26.3901</v>
      </c>
      <c r="T77">
        <v>0</v>
      </c>
      <c r="U77">
        <v>343.125</v>
      </c>
      <c r="V77">
        <v>20.73</v>
      </c>
      <c r="W77">
        <v>29.135999999999999</v>
      </c>
      <c r="X77">
        <v>147.515625</v>
      </c>
      <c r="Y77">
        <v>0</v>
      </c>
      <c r="Z77">
        <v>1.1000000000000001</v>
      </c>
      <c r="AA77">
        <v>41.08</v>
      </c>
      <c r="AB77">
        <v>19.995000000000001</v>
      </c>
      <c r="AC77">
        <v>9.6778399999999998</v>
      </c>
      <c r="AD77">
        <v>9.1149000000000004</v>
      </c>
      <c r="AE77">
        <v>49.436556000000003</v>
      </c>
      <c r="AF77">
        <v>8.8740000000000006</v>
      </c>
      <c r="AG77">
        <v>40.370399999999997</v>
      </c>
      <c r="AH77">
        <v>104.17</v>
      </c>
      <c r="AI77">
        <v>3.1825000000000001</v>
      </c>
      <c r="AJ77">
        <v>0</v>
      </c>
      <c r="AK77">
        <v>50.886899999999997</v>
      </c>
      <c r="AL77">
        <v>25.564</v>
      </c>
      <c r="AM77">
        <v>3.5991</v>
      </c>
      <c r="AN77">
        <v>0.82259000000000004</v>
      </c>
      <c r="AO77">
        <v>16.170000000000002</v>
      </c>
      <c r="AP77">
        <v>10.119899999999999</v>
      </c>
      <c r="AQ77">
        <v>62.244</v>
      </c>
      <c r="AR77">
        <v>15.456</v>
      </c>
      <c r="AS77">
        <v>14.7972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2732.9251929999996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462</v>
      </c>
      <c r="M78">
        <v>92</v>
      </c>
      <c r="N78">
        <v>57.959899999999998</v>
      </c>
      <c r="O78">
        <v>123.66562500000001</v>
      </c>
      <c r="P78">
        <v>103.5</v>
      </c>
      <c r="Q78">
        <v>19.984999999999999</v>
      </c>
      <c r="R78">
        <v>42.390099999999997</v>
      </c>
      <c r="S78">
        <v>26.3901</v>
      </c>
      <c r="T78">
        <v>0</v>
      </c>
      <c r="U78">
        <v>343.125</v>
      </c>
      <c r="V78">
        <v>20.73</v>
      </c>
      <c r="W78">
        <v>29.135999999999999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40.370399999999997</v>
      </c>
      <c r="AH78">
        <v>116.9545</v>
      </c>
      <c r="AI78">
        <v>11.457000000000001</v>
      </c>
      <c r="AJ78">
        <v>0</v>
      </c>
      <c r="AK78">
        <v>50.886899999999997</v>
      </c>
      <c r="AL78">
        <v>25.564</v>
      </c>
      <c r="AM78">
        <v>5.1986999999999997</v>
      </c>
      <c r="AN78">
        <v>0.82259000000000004</v>
      </c>
      <c r="AO78">
        <v>16.170000000000002</v>
      </c>
      <c r="AP78">
        <v>10.119899999999999</v>
      </c>
      <c r="AQ78">
        <v>62.244</v>
      </c>
      <c r="AR78">
        <v>15.456</v>
      </c>
      <c r="AS78">
        <v>14.7972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2782.921613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462</v>
      </c>
      <c r="M79">
        <v>92</v>
      </c>
      <c r="N79">
        <v>57.959899999999998</v>
      </c>
      <c r="O79">
        <v>123.66562500000001</v>
      </c>
      <c r="P79">
        <v>103.5</v>
      </c>
      <c r="Q79">
        <v>19.984999999999999</v>
      </c>
      <c r="R79">
        <v>42.390099999999997</v>
      </c>
      <c r="S79">
        <v>26.3901</v>
      </c>
      <c r="T79">
        <v>0</v>
      </c>
      <c r="U79">
        <v>343.125</v>
      </c>
      <c r="V79">
        <v>20.73</v>
      </c>
      <c r="W79">
        <v>29.135999999999999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9.86</v>
      </c>
      <c r="AG79">
        <v>40.370399999999997</v>
      </c>
      <c r="AH79">
        <v>140.34540000000001</v>
      </c>
      <c r="AI79">
        <v>49.051236000000003</v>
      </c>
      <c r="AJ79">
        <v>0</v>
      </c>
      <c r="AK79">
        <v>50.886899999999997</v>
      </c>
      <c r="AL79">
        <v>25.564</v>
      </c>
      <c r="AM79">
        <v>15.804048</v>
      </c>
      <c r="AN79">
        <v>0.82259000000000004</v>
      </c>
      <c r="AO79">
        <v>16.170000000000002</v>
      </c>
      <c r="AP79">
        <v>10.119899999999999</v>
      </c>
      <c r="AQ79">
        <v>62.244</v>
      </c>
      <c r="AR79">
        <v>15.456</v>
      </c>
      <c r="AS79">
        <v>13.452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2903.5744450000007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462</v>
      </c>
      <c r="M80">
        <v>92</v>
      </c>
      <c r="N80">
        <v>57.959899999999998</v>
      </c>
      <c r="O80">
        <v>123.66562500000001</v>
      </c>
      <c r="P80">
        <v>103.5</v>
      </c>
      <c r="Q80">
        <v>19.984999999999999</v>
      </c>
      <c r="R80">
        <v>42.390099999999997</v>
      </c>
      <c r="S80">
        <v>26.3901</v>
      </c>
      <c r="T80">
        <v>0</v>
      </c>
      <c r="U80">
        <v>343.125</v>
      </c>
      <c r="V80">
        <v>20.73</v>
      </c>
      <c r="W80">
        <v>29.135999999999999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9.86</v>
      </c>
      <c r="AG80">
        <v>40.370399999999997</v>
      </c>
      <c r="AH80">
        <v>140.34540000000001</v>
      </c>
      <c r="AI80">
        <v>49.051236000000003</v>
      </c>
      <c r="AJ80">
        <v>0</v>
      </c>
      <c r="AK80">
        <v>50.886899999999997</v>
      </c>
      <c r="AL80">
        <v>52.29</v>
      </c>
      <c r="AM80">
        <v>15.804048</v>
      </c>
      <c r="AN80">
        <v>0.82259000000000004</v>
      </c>
      <c r="AO80">
        <v>16.170000000000002</v>
      </c>
      <c r="AP80">
        <v>10.119899999999999</v>
      </c>
      <c r="AQ80">
        <v>62.244</v>
      </c>
      <c r="AR80">
        <v>15.456</v>
      </c>
      <c r="AS80">
        <v>13.452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2930.3004450000008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462</v>
      </c>
      <c r="M81">
        <v>92</v>
      </c>
      <c r="N81">
        <v>57.959899999999998</v>
      </c>
      <c r="O81">
        <v>123.66562500000001</v>
      </c>
      <c r="P81">
        <v>103.5</v>
      </c>
      <c r="Q81">
        <v>19.984999999999999</v>
      </c>
      <c r="R81">
        <v>42.390099999999997</v>
      </c>
      <c r="S81">
        <v>26.3901</v>
      </c>
      <c r="T81">
        <v>0</v>
      </c>
      <c r="U81">
        <v>346.16250000000002</v>
      </c>
      <c r="V81">
        <v>20.73</v>
      </c>
      <c r="W81">
        <v>29.135999999999999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9.86</v>
      </c>
      <c r="AG81">
        <v>40.370399999999997</v>
      </c>
      <c r="AH81">
        <v>140.34540000000001</v>
      </c>
      <c r="AI81">
        <v>49.051236000000003</v>
      </c>
      <c r="AJ81">
        <v>0</v>
      </c>
      <c r="AK81">
        <v>50.886899999999997</v>
      </c>
      <c r="AL81">
        <v>85.988</v>
      </c>
      <c r="AM81">
        <v>15.804048</v>
      </c>
      <c r="AN81">
        <v>0.82259000000000004</v>
      </c>
      <c r="AO81">
        <v>16.170000000000002</v>
      </c>
      <c r="AP81">
        <v>10.119899999999999</v>
      </c>
      <c r="AQ81">
        <v>62.244</v>
      </c>
      <c r="AR81">
        <v>22.08</v>
      </c>
      <c r="AS81">
        <v>13.452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2973.6599450000008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462</v>
      </c>
      <c r="M82">
        <v>92</v>
      </c>
      <c r="N82">
        <v>57.959899999999998</v>
      </c>
      <c r="O82">
        <v>123.66562500000001</v>
      </c>
      <c r="P82">
        <v>103.5</v>
      </c>
      <c r="Q82">
        <v>19.984999999999999</v>
      </c>
      <c r="R82">
        <v>42.390099999999997</v>
      </c>
      <c r="S82">
        <v>26.3901</v>
      </c>
      <c r="T82">
        <v>0</v>
      </c>
      <c r="U82">
        <v>346.5</v>
      </c>
      <c r="V82">
        <v>20.73</v>
      </c>
      <c r="W82">
        <v>29.135999999999999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9.86</v>
      </c>
      <c r="AG82">
        <v>40.370399999999997</v>
      </c>
      <c r="AH82">
        <v>140.34540000000001</v>
      </c>
      <c r="AI82">
        <v>49.051236000000003</v>
      </c>
      <c r="AJ82">
        <v>0</v>
      </c>
      <c r="AK82">
        <v>50.886899999999997</v>
      </c>
      <c r="AL82">
        <v>85.988</v>
      </c>
      <c r="AM82">
        <v>15.804048</v>
      </c>
      <c r="AN82">
        <v>0.82259000000000004</v>
      </c>
      <c r="AO82">
        <v>16.170000000000002</v>
      </c>
      <c r="AP82">
        <v>10.119899999999999</v>
      </c>
      <c r="AQ82">
        <v>62.244</v>
      </c>
      <c r="AR82">
        <v>22.08</v>
      </c>
      <c r="AS82">
        <v>13.452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2973.9974450000004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462</v>
      </c>
      <c r="M83">
        <v>92</v>
      </c>
      <c r="N83">
        <v>57.959899999999998</v>
      </c>
      <c r="O83">
        <v>123.66562500000001</v>
      </c>
      <c r="P83">
        <v>103.5</v>
      </c>
      <c r="Q83">
        <v>19.984999999999999</v>
      </c>
      <c r="R83">
        <v>42.390099999999997</v>
      </c>
      <c r="S83">
        <v>26.3901</v>
      </c>
      <c r="T83">
        <v>0</v>
      </c>
      <c r="U83">
        <v>346.5</v>
      </c>
      <c r="V83">
        <v>20.73</v>
      </c>
      <c r="W83">
        <v>29.135999999999999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9.86</v>
      </c>
      <c r="AG83">
        <v>40.370399999999997</v>
      </c>
      <c r="AH83">
        <v>140.34540000000001</v>
      </c>
      <c r="AI83">
        <v>49.051236000000003</v>
      </c>
      <c r="AJ83">
        <v>0</v>
      </c>
      <c r="AK83">
        <v>50.886899999999997</v>
      </c>
      <c r="AL83">
        <v>85.988</v>
      </c>
      <c r="AM83">
        <v>15.804048</v>
      </c>
      <c r="AN83">
        <v>0.82259000000000004</v>
      </c>
      <c r="AO83">
        <v>16.170000000000002</v>
      </c>
      <c r="AP83">
        <v>10.119899999999999</v>
      </c>
      <c r="AQ83">
        <v>62.244</v>
      </c>
      <c r="AR83">
        <v>22.08</v>
      </c>
      <c r="AS83">
        <v>14.7972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2955.6812450000002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462</v>
      </c>
      <c r="M84">
        <v>92</v>
      </c>
      <c r="N84">
        <v>57.959899999999998</v>
      </c>
      <c r="O84">
        <v>123.66562500000001</v>
      </c>
      <c r="P84">
        <v>103.5</v>
      </c>
      <c r="Q84">
        <v>19.984999999999999</v>
      </c>
      <c r="R84">
        <v>42.390099999999997</v>
      </c>
      <c r="S84">
        <v>26.3901</v>
      </c>
      <c r="T84">
        <v>0</v>
      </c>
      <c r="U84">
        <v>346.5</v>
      </c>
      <c r="V84">
        <v>20.73</v>
      </c>
      <c r="W84">
        <v>29.135999999999999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9.86</v>
      </c>
      <c r="AG84">
        <v>40.370399999999997</v>
      </c>
      <c r="AH84">
        <v>140.34540000000001</v>
      </c>
      <c r="AI84">
        <v>49.051236000000003</v>
      </c>
      <c r="AJ84">
        <v>0</v>
      </c>
      <c r="AK84">
        <v>50.886899999999997</v>
      </c>
      <c r="AL84">
        <v>85.988</v>
      </c>
      <c r="AM84">
        <v>15.804048</v>
      </c>
      <c r="AN84">
        <v>0.82259000000000004</v>
      </c>
      <c r="AO84">
        <v>16.170000000000002</v>
      </c>
      <c r="AP84">
        <v>10.119899999999999</v>
      </c>
      <c r="AQ84">
        <v>62.244</v>
      </c>
      <c r="AR84">
        <v>22.08</v>
      </c>
      <c r="AS84">
        <v>14.7972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2955.6812450000002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462</v>
      </c>
      <c r="M85">
        <v>92</v>
      </c>
      <c r="N85">
        <v>57.959899999999998</v>
      </c>
      <c r="O85">
        <v>123.66562500000001</v>
      </c>
      <c r="P85">
        <v>103.5</v>
      </c>
      <c r="Q85">
        <v>19.984999999999999</v>
      </c>
      <c r="R85">
        <v>42.390099999999997</v>
      </c>
      <c r="S85">
        <v>26.3901</v>
      </c>
      <c r="T85">
        <v>0</v>
      </c>
      <c r="U85">
        <v>346.5</v>
      </c>
      <c r="V85">
        <v>20.73</v>
      </c>
      <c r="W85">
        <v>29.135999999999999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9.86</v>
      </c>
      <c r="AG85">
        <v>40.370399999999997</v>
      </c>
      <c r="AH85">
        <v>140.34540000000001</v>
      </c>
      <c r="AI85">
        <v>5.0919999999999996</v>
      </c>
      <c r="AJ85">
        <v>0</v>
      </c>
      <c r="AK85">
        <v>50.886899999999997</v>
      </c>
      <c r="AL85">
        <v>40.088999999999999</v>
      </c>
      <c r="AM85">
        <v>15.804048</v>
      </c>
      <c r="AN85">
        <v>0.82259000000000004</v>
      </c>
      <c r="AO85">
        <v>16.170000000000002</v>
      </c>
      <c r="AP85">
        <v>10.119899999999999</v>
      </c>
      <c r="AQ85">
        <v>62.244</v>
      </c>
      <c r="AR85">
        <v>22.08</v>
      </c>
      <c r="AS85">
        <v>14.7972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72.5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2861.5230090000005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462</v>
      </c>
      <c r="M86">
        <v>92</v>
      </c>
      <c r="N86">
        <v>57.959899999999998</v>
      </c>
      <c r="O86">
        <v>123.66562500000001</v>
      </c>
      <c r="P86">
        <v>103.5</v>
      </c>
      <c r="Q86">
        <v>19.984999999999999</v>
      </c>
      <c r="R86">
        <v>42.390099999999997</v>
      </c>
      <c r="S86">
        <v>26.3901</v>
      </c>
      <c r="T86">
        <v>0</v>
      </c>
      <c r="U86">
        <v>346.5</v>
      </c>
      <c r="V86">
        <v>20.73</v>
      </c>
      <c r="W86">
        <v>29.135999999999999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8.8740000000000006</v>
      </c>
      <c r="AG86">
        <v>40.370399999999997</v>
      </c>
      <c r="AH86">
        <v>116.9545</v>
      </c>
      <c r="AI86">
        <v>0</v>
      </c>
      <c r="AJ86">
        <v>0</v>
      </c>
      <c r="AK86">
        <v>50.886899999999997</v>
      </c>
      <c r="AL86">
        <v>40.088999999999999</v>
      </c>
      <c r="AM86">
        <v>10.557359999999999</v>
      </c>
      <c r="AN86">
        <v>0.82259000000000004</v>
      </c>
      <c r="AO86">
        <v>16.170000000000002</v>
      </c>
      <c r="AP86">
        <v>10.119899999999999</v>
      </c>
      <c r="AQ86">
        <v>60.48</v>
      </c>
      <c r="AR86">
        <v>22.08</v>
      </c>
      <c r="AS86">
        <v>14.7972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69.599999999999994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2798.9254409999994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462</v>
      </c>
      <c r="M87">
        <v>92</v>
      </c>
      <c r="N87">
        <v>57.959899999999998</v>
      </c>
      <c r="O87">
        <v>123.66562500000001</v>
      </c>
      <c r="P87">
        <v>103.5</v>
      </c>
      <c r="Q87">
        <v>19.984999999999999</v>
      </c>
      <c r="R87">
        <v>42.390099999999997</v>
      </c>
      <c r="S87">
        <v>26.3901</v>
      </c>
      <c r="T87">
        <v>0</v>
      </c>
      <c r="U87">
        <v>346.5</v>
      </c>
      <c r="V87">
        <v>20.73</v>
      </c>
      <c r="W87">
        <v>29.135999999999999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8.8740000000000006</v>
      </c>
      <c r="AG87">
        <v>40.370399999999997</v>
      </c>
      <c r="AH87">
        <v>116.9545</v>
      </c>
      <c r="AI87">
        <v>0</v>
      </c>
      <c r="AJ87">
        <v>0</v>
      </c>
      <c r="AK87">
        <v>50.886899999999997</v>
      </c>
      <c r="AL87">
        <v>40.088999999999999</v>
      </c>
      <c r="AM87">
        <v>10.557359999999999</v>
      </c>
      <c r="AN87">
        <v>0.82259000000000004</v>
      </c>
      <c r="AO87">
        <v>16.170000000000002</v>
      </c>
      <c r="AP87">
        <v>10.119899999999999</v>
      </c>
      <c r="AQ87">
        <v>60.48</v>
      </c>
      <c r="AR87">
        <v>22.08</v>
      </c>
      <c r="AS87">
        <v>14.7972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66.7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2796.0254409999993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462</v>
      </c>
      <c r="M88">
        <v>92</v>
      </c>
      <c r="N88">
        <v>57.959899999999998</v>
      </c>
      <c r="O88">
        <v>123.66562500000001</v>
      </c>
      <c r="P88">
        <v>103.5</v>
      </c>
      <c r="Q88">
        <v>19.984999999999999</v>
      </c>
      <c r="R88">
        <v>42.390099999999997</v>
      </c>
      <c r="S88">
        <v>26.3901</v>
      </c>
      <c r="T88">
        <v>0</v>
      </c>
      <c r="U88">
        <v>346.5</v>
      </c>
      <c r="V88">
        <v>20.73</v>
      </c>
      <c r="W88">
        <v>29.135999999999999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8.8740000000000006</v>
      </c>
      <c r="AG88">
        <v>40.370399999999997</v>
      </c>
      <c r="AH88">
        <v>116.9545</v>
      </c>
      <c r="AI88">
        <v>0</v>
      </c>
      <c r="AJ88">
        <v>0</v>
      </c>
      <c r="AK88">
        <v>50.886899999999997</v>
      </c>
      <c r="AL88">
        <v>40.088999999999999</v>
      </c>
      <c r="AM88">
        <v>10.557359999999999</v>
      </c>
      <c r="AN88">
        <v>0.82259000000000004</v>
      </c>
      <c r="AO88">
        <v>16.170000000000002</v>
      </c>
      <c r="AP88">
        <v>10.119899999999999</v>
      </c>
      <c r="AQ88">
        <v>60.48</v>
      </c>
      <c r="AR88">
        <v>22.08</v>
      </c>
      <c r="AS88">
        <v>14.7972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64.5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2793.8254409999995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462</v>
      </c>
      <c r="M89">
        <v>92</v>
      </c>
      <c r="N89">
        <v>57.959899999999998</v>
      </c>
      <c r="O89">
        <v>123.66562500000001</v>
      </c>
      <c r="P89">
        <v>103.5</v>
      </c>
      <c r="Q89">
        <v>19.984999999999999</v>
      </c>
      <c r="R89">
        <v>42.390099999999997</v>
      </c>
      <c r="S89">
        <v>26.3901</v>
      </c>
      <c r="T89">
        <v>0</v>
      </c>
      <c r="U89">
        <v>346.5</v>
      </c>
      <c r="V89">
        <v>20.73</v>
      </c>
      <c r="W89">
        <v>29.135999999999999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8.8740000000000006</v>
      </c>
      <c r="AG89">
        <v>40.370399999999997</v>
      </c>
      <c r="AH89">
        <v>116.9545</v>
      </c>
      <c r="AI89">
        <v>0</v>
      </c>
      <c r="AJ89">
        <v>0</v>
      </c>
      <c r="AK89">
        <v>50.886899999999997</v>
      </c>
      <c r="AL89">
        <v>40.088999999999999</v>
      </c>
      <c r="AM89">
        <v>10.557359999999999</v>
      </c>
      <c r="AN89">
        <v>0.82259000000000004</v>
      </c>
      <c r="AO89">
        <v>16.170000000000002</v>
      </c>
      <c r="AP89">
        <v>10.119899999999999</v>
      </c>
      <c r="AQ89">
        <v>60.48</v>
      </c>
      <c r="AR89">
        <v>22.08</v>
      </c>
      <c r="AS89">
        <v>14.7972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63.9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2793.2254409999996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462</v>
      </c>
      <c r="M90">
        <v>92</v>
      </c>
      <c r="N90">
        <v>57.959899999999998</v>
      </c>
      <c r="O90">
        <v>123.66562500000001</v>
      </c>
      <c r="P90">
        <v>103.5</v>
      </c>
      <c r="Q90">
        <v>19.984999999999999</v>
      </c>
      <c r="R90">
        <v>42.390099999999997</v>
      </c>
      <c r="S90">
        <v>26.3901</v>
      </c>
      <c r="T90">
        <v>0</v>
      </c>
      <c r="U90">
        <v>346.5</v>
      </c>
      <c r="V90">
        <v>20.73</v>
      </c>
      <c r="W90">
        <v>29.135999999999999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17.748000000000001</v>
      </c>
      <c r="AG90">
        <v>40.370399999999997</v>
      </c>
      <c r="AH90">
        <v>140.34540000000001</v>
      </c>
      <c r="AI90">
        <v>0</v>
      </c>
      <c r="AJ90">
        <v>0</v>
      </c>
      <c r="AK90">
        <v>50.886899999999997</v>
      </c>
      <c r="AL90">
        <v>40.088999999999999</v>
      </c>
      <c r="AM90">
        <v>10.557359999999999</v>
      </c>
      <c r="AN90">
        <v>0.82259000000000004</v>
      </c>
      <c r="AO90">
        <v>16.170000000000002</v>
      </c>
      <c r="AP90">
        <v>10.119899999999999</v>
      </c>
      <c r="AQ90">
        <v>62.244</v>
      </c>
      <c r="AR90">
        <v>22.08</v>
      </c>
      <c r="AS90">
        <v>14.7972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2850.8723210000003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462</v>
      </c>
      <c r="M91">
        <v>92</v>
      </c>
      <c r="N91">
        <v>57.959899999999998</v>
      </c>
      <c r="O91">
        <v>123.66562500000001</v>
      </c>
      <c r="P91">
        <v>103.5</v>
      </c>
      <c r="Q91">
        <v>19.984999999999999</v>
      </c>
      <c r="R91">
        <v>42.390099999999997</v>
      </c>
      <c r="S91">
        <v>26.3901</v>
      </c>
      <c r="T91">
        <v>0</v>
      </c>
      <c r="U91">
        <v>346.5</v>
      </c>
      <c r="V91">
        <v>20.73</v>
      </c>
      <c r="W91">
        <v>29.135999999999999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17.748000000000001</v>
      </c>
      <c r="AG91">
        <v>40.370399999999997</v>
      </c>
      <c r="AH91">
        <v>140.34540000000001</v>
      </c>
      <c r="AI91">
        <v>0</v>
      </c>
      <c r="AJ91">
        <v>0</v>
      </c>
      <c r="AK91">
        <v>50.886899999999997</v>
      </c>
      <c r="AL91">
        <v>40.088999999999999</v>
      </c>
      <c r="AM91">
        <v>10.557359999999999</v>
      </c>
      <c r="AN91">
        <v>0.82259000000000004</v>
      </c>
      <c r="AO91">
        <v>16.170000000000002</v>
      </c>
      <c r="AP91">
        <v>10.119899999999999</v>
      </c>
      <c r="AQ91">
        <v>62.244</v>
      </c>
      <c r="AR91">
        <v>22.08</v>
      </c>
      <c r="AS91">
        <v>14.7972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58.9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2865.1337210000002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462</v>
      </c>
      <c r="M92">
        <v>92</v>
      </c>
      <c r="N92">
        <v>57.959899999999998</v>
      </c>
      <c r="O92">
        <v>123.66562500000001</v>
      </c>
      <c r="P92">
        <v>103.5</v>
      </c>
      <c r="Q92">
        <v>19.984999999999999</v>
      </c>
      <c r="R92">
        <v>42.390099999999997</v>
      </c>
      <c r="S92">
        <v>26.3901</v>
      </c>
      <c r="T92">
        <v>0</v>
      </c>
      <c r="U92">
        <v>346.5</v>
      </c>
      <c r="V92">
        <v>20.73</v>
      </c>
      <c r="W92">
        <v>29.135999999999999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17.748000000000001</v>
      </c>
      <c r="AG92">
        <v>40.370399999999997</v>
      </c>
      <c r="AH92">
        <v>140.34540000000001</v>
      </c>
      <c r="AI92">
        <v>0</v>
      </c>
      <c r="AJ92">
        <v>0</v>
      </c>
      <c r="AK92">
        <v>50.886899999999997</v>
      </c>
      <c r="AL92">
        <v>40.088999999999999</v>
      </c>
      <c r="AM92">
        <v>10.557359999999999</v>
      </c>
      <c r="AN92">
        <v>0.82259000000000004</v>
      </c>
      <c r="AO92">
        <v>16.170000000000002</v>
      </c>
      <c r="AP92">
        <v>10.119899999999999</v>
      </c>
      <c r="AQ92">
        <v>62.244</v>
      </c>
      <c r="AR92">
        <v>22.08</v>
      </c>
      <c r="AS92">
        <v>10.7616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58.9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2861.098121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462</v>
      </c>
      <c r="M93">
        <v>92</v>
      </c>
      <c r="N93">
        <v>57.959899999999998</v>
      </c>
      <c r="O93">
        <v>123.66562500000001</v>
      </c>
      <c r="P93">
        <v>103.5</v>
      </c>
      <c r="Q93">
        <v>19.984999999999999</v>
      </c>
      <c r="R93">
        <v>42.390099999999997</v>
      </c>
      <c r="S93">
        <v>26.3901</v>
      </c>
      <c r="T93">
        <v>0</v>
      </c>
      <c r="U93">
        <v>346.5</v>
      </c>
      <c r="V93">
        <v>20.73</v>
      </c>
      <c r="W93">
        <v>29.135999999999999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17.748000000000001</v>
      </c>
      <c r="AG93">
        <v>40.370399999999997</v>
      </c>
      <c r="AH93">
        <v>140.34540000000001</v>
      </c>
      <c r="AI93">
        <v>0</v>
      </c>
      <c r="AJ93">
        <v>0</v>
      </c>
      <c r="AK93">
        <v>50.886899999999997</v>
      </c>
      <c r="AL93">
        <v>40.088999999999999</v>
      </c>
      <c r="AM93">
        <v>10.557359999999999</v>
      </c>
      <c r="AN93">
        <v>0.82259000000000004</v>
      </c>
      <c r="AO93">
        <v>13.23</v>
      </c>
      <c r="AP93">
        <v>10.119899999999999</v>
      </c>
      <c r="AQ93">
        <v>62.244</v>
      </c>
      <c r="AR93">
        <v>16.559999999999999</v>
      </c>
      <c r="AS93">
        <v>12.1068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2853.0833210000001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462</v>
      </c>
      <c r="M94">
        <v>92</v>
      </c>
      <c r="N94">
        <v>57.959899999999998</v>
      </c>
      <c r="O94">
        <v>123.66562500000001</v>
      </c>
      <c r="P94">
        <v>103.5</v>
      </c>
      <c r="Q94">
        <v>19.984999999999999</v>
      </c>
      <c r="R94">
        <v>42.390099999999997</v>
      </c>
      <c r="S94">
        <v>26.3901</v>
      </c>
      <c r="T94">
        <v>0</v>
      </c>
      <c r="U94">
        <v>346.5</v>
      </c>
      <c r="V94">
        <v>20.73</v>
      </c>
      <c r="W94">
        <v>29.135999999999999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17.748000000000001</v>
      </c>
      <c r="AG94">
        <v>40.370399999999997</v>
      </c>
      <c r="AH94">
        <v>140.34540000000001</v>
      </c>
      <c r="AI94">
        <v>0</v>
      </c>
      <c r="AJ94">
        <v>0</v>
      </c>
      <c r="AK94">
        <v>50.886899999999997</v>
      </c>
      <c r="AL94">
        <v>40.088999999999999</v>
      </c>
      <c r="AM94">
        <v>10.557359999999999</v>
      </c>
      <c r="AN94">
        <v>0.82259000000000004</v>
      </c>
      <c r="AO94">
        <v>13.23</v>
      </c>
      <c r="AP94">
        <v>10.119899999999999</v>
      </c>
      <c r="AQ94">
        <v>60.48</v>
      </c>
      <c r="AR94">
        <v>16.559999999999999</v>
      </c>
      <c r="AS94">
        <v>12.1068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2850.3193209999999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462</v>
      </c>
      <c r="M95">
        <v>92</v>
      </c>
      <c r="N95">
        <v>57.959899999999998</v>
      </c>
      <c r="O95">
        <v>123.66562500000001</v>
      </c>
      <c r="P95">
        <v>103.5</v>
      </c>
      <c r="Q95">
        <v>19.984999999999999</v>
      </c>
      <c r="R95">
        <v>42.390099999999997</v>
      </c>
      <c r="S95">
        <v>26.3901</v>
      </c>
      <c r="T95">
        <v>0</v>
      </c>
      <c r="U95">
        <v>346.5</v>
      </c>
      <c r="V95">
        <v>20.73</v>
      </c>
      <c r="W95">
        <v>29.135999999999999</v>
      </c>
      <c r="X95">
        <v>147.515625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40.370399999999997</v>
      </c>
      <c r="AH95">
        <v>116.9545</v>
      </c>
      <c r="AI95">
        <v>0</v>
      </c>
      <c r="AJ95">
        <v>0</v>
      </c>
      <c r="AK95">
        <v>50.886899999999997</v>
      </c>
      <c r="AL95">
        <v>40.088999999999999</v>
      </c>
      <c r="AM95">
        <v>10.557359999999999</v>
      </c>
      <c r="AN95">
        <v>0.82259000000000004</v>
      </c>
      <c r="AO95">
        <v>13.23</v>
      </c>
      <c r="AP95">
        <v>10.119899999999999</v>
      </c>
      <c r="AQ95">
        <v>60.48</v>
      </c>
      <c r="AR95">
        <v>19.872</v>
      </c>
      <c r="AS95">
        <v>10.7616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56.2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2775.749612999999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462</v>
      </c>
      <c r="M96">
        <v>92</v>
      </c>
      <c r="N96">
        <v>57.959899999999998</v>
      </c>
      <c r="O96">
        <v>123.66562500000001</v>
      </c>
      <c r="P96">
        <v>103.5</v>
      </c>
      <c r="Q96">
        <v>19.984999999999999</v>
      </c>
      <c r="R96">
        <v>42.390099999999997</v>
      </c>
      <c r="S96">
        <v>26.3901</v>
      </c>
      <c r="T96">
        <v>0</v>
      </c>
      <c r="U96">
        <v>346.5</v>
      </c>
      <c r="V96">
        <v>20.73</v>
      </c>
      <c r="W96">
        <v>29.135999999999999</v>
      </c>
      <c r="X96">
        <v>147.515625</v>
      </c>
      <c r="Y96">
        <v>0</v>
      </c>
      <c r="Z96">
        <v>0</v>
      </c>
      <c r="AA96">
        <v>14.04936</v>
      </c>
      <c r="AB96">
        <v>26.34008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40.370399999999997</v>
      </c>
      <c r="AH96">
        <v>93.563599999999994</v>
      </c>
      <c r="AI96">
        <v>0</v>
      </c>
      <c r="AJ96">
        <v>0</v>
      </c>
      <c r="AK96">
        <v>50.886899999999997</v>
      </c>
      <c r="AL96">
        <v>40.088999999999999</v>
      </c>
      <c r="AM96">
        <v>5.1986999999999997</v>
      </c>
      <c r="AN96">
        <v>0.82259000000000004</v>
      </c>
      <c r="AO96">
        <v>13.23</v>
      </c>
      <c r="AP96">
        <v>10.119899999999999</v>
      </c>
      <c r="AQ96">
        <v>60.48</v>
      </c>
      <c r="AR96">
        <v>19.872</v>
      </c>
      <c r="AS96">
        <v>10.7616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54.5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2708.4565329999991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462</v>
      </c>
      <c r="M97">
        <v>92</v>
      </c>
      <c r="N97">
        <v>57.959899999999998</v>
      </c>
      <c r="O97">
        <v>123.66562500000001</v>
      </c>
      <c r="P97">
        <v>103.5</v>
      </c>
      <c r="Q97">
        <v>19.984999999999999</v>
      </c>
      <c r="R97">
        <v>42.390099999999997</v>
      </c>
      <c r="S97">
        <v>26.3901</v>
      </c>
      <c r="T97">
        <v>0</v>
      </c>
      <c r="U97">
        <v>346.5</v>
      </c>
      <c r="V97">
        <v>20.73</v>
      </c>
      <c r="W97">
        <v>29.135999999999999</v>
      </c>
      <c r="X97">
        <v>147.515625</v>
      </c>
      <c r="Y97">
        <v>0</v>
      </c>
      <c r="Z97">
        <v>0</v>
      </c>
      <c r="AA97">
        <v>0</v>
      </c>
      <c r="AB97">
        <v>19.995000000000001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40.370399999999997</v>
      </c>
      <c r="AH97">
        <v>93.563599999999994</v>
      </c>
      <c r="AI97">
        <v>0</v>
      </c>
      <c r="AJ97">
        <v>0</v>
      </c>
      <c r="AK97">
        <v>50.886899999999997</v>
      </c>
      <c r="AL97">
        <v>40.088999999999999</v>
      </c>
      <c r="AM97">
        <v>5.1986999999999997</v>
      </c>
      <c r="AN97">
        <v>0.82259000000000004</v>
      </c>
      <c r="AO97">
        <v>13.23</v>
      </c>
      <c r="AP97">
        <v>10.119899999999999</v>
      </c>
      <c r="AQ97">
        <v>60.48</v>
      </c>
      <c r="AR97">
        <v>16.559999999999999</v>
      </c>
      <c r="AS97">
        <v>13.452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53.4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2686.3404929999997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462</v>
      </c>
      <c r="M98">
        <v>92</v>
      </c>
      <c r="N98">
        <v>57.959899999999998</v>
      </c>
      <c r="O98">
        <v>123.66562500000001</v>
      </c>
      <c r="P98">
        <v>103.5</v>
      </c>
      <c r="Q98">
        <v>19.984999999999999</v>
      </c>
      <c r="R98">
        <v>42.390099999999997</v>
      </c>
      <c r="S98">
        <v>26.3901</v>
      </c>
      <c r="T98">
        <v>0</v>
      </c>
      <c r="U98">
        <v>346.5</v>
      </c>
      <c r="V98">
        <v>20.73</v>
      </c>
      <c r="W98">
        <v>29.135999999999999</v>
      </c>
      <c r="X98">
        <v>147.515625</v>
      </c>
      <c r="Y98">
        <v>0</v>
      </c>
      <c r="Z98">
        <v>0</v>
      </c>
      <c r="AA98">
        <v>0</v>
      </c>
      <c r="AB98">
        <v>19.995000000000001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40.370399999999997</v>
      </c>
      <c r="AH98">
        <v>93.563599999999994</v>
      </c>
      <c r="AI98">
        <v>0</v>
      </c>
      <c r="AJ98">
        <v>0</v>
      </c>
      <c r="AK98">
        <v>50.886899999999997</v>
      </c>
      <c r="AL98">
        <v>40.088999999999999</v>
      </c>
      <c r="AM98">
        <v>0</v>
      </c>
      <c r="AN98">
        <v>0.82259000000000004</v>
      </c>
      <c r="AO98">
        <v>13.23</v>
      </c>
      <c r="AP98">
        <v>10.119899999999999</v>
      </c>
      <c r="AQ98">
        <v>60.48</v>
      </c>
      <c r="AR98">
        <v>16.559999999999999</v>
      </c>
      <c r="AS98">
        <v>16.142399999999999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51.4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2681.8321929999997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14.296147013749989</v>
      </c>
      <c r="L99">
        <f t="shared" si="2"/>
        <v>9.9548521177500042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2.484</v>
      </c>
      <c r="Q99">
        <f t="shared" si="2"/>
        <v>0.34692542099999929</v>
      </c>
      <c r="R99">
        <f t="shared" si="2"/>
        <v>0.92079831875000107</v>
      </c>
      <c r="S99">
        <f t="shared" si="2"/>
        <v>0.45038725000000029</v>
      </c>
      <c r="T99">
        <f t="shared" si="2"/>
        <v>0</v>
      </c>
      <c r="U99">
        <f t="shared" si="2"/>
        <v>8.2955827499999959</v>
      </c>
      <c r="V99">
        <f t="shared" si="2"/>
        <v>0.36434856975000018</v>
      </c>
      <c r="W99">
        <f t="shared" si="2"/>
        <v>0.74517743999999997</v>
      </c>
      <c r="X99">
        <f t="shared" si="2"/>
        <v>3.5161216707500018</v>
      </c>
      <c r="Y99">
        <f t="shared" si="2"/>
        <v>0</v>
      </c>
      <c r="Z99">
        <f t="shared" si="2"/>
        <v>0.10629960000000008</v>
      </c>
      <c r="AA99">
        <f t="shared" si="2"/>
        <v>0.26020783000000008</v>
      </c>
      <c r="AB99">
        <f t="shared" si="2"/>
        <v>0.43601096999999961</v>
      </c>
      <c r="AC99">
        <f t="shared" si="2"/>
        <v>0.18883503200000004</v>
      </c>
      <c r="AD99">
        <f t="shared" si="2"/>
        <v>0.47625352500000045</v>
      </c>
      <c r="AE99">
        <f t="shared" si="2"/>
        <v>1.1864773440000005</v>
      </c>
      <c r="AF99">
        <f t="shared" si="2"/>
        <v>0.22579400000000038</v>
      </c>
      <c r="AG99">
        <f t="shared" si="2"/>
        <v>0.9688895999999978</v>
      </c>
      <c r="AH99">
        <f t="shared" si="2"/>
        <v>1.9075894499999999</v>
      </c>
      <c r="AI99">
        <f t="shared" si="2"/>
        <v>0.16608958300000004</v>
      </c>
      <c r="AJ99">
        <f t="shared" si="2"/>
        <v>0</v>
      </c>
      <c r="AK99">
        <f t="shared" si="2"/>
        <v>1.221285600000001</v>
      </c>
      <c r="AL99">
        <f t="shared" si="2"/>
        <v>1.0083254999999991</v>
      </c>
      <c r="AM99">
        <f t="shared" si="2"/>
        <v>5.9749058999999966E-2</v>
      </c>
      <c r="AN99">
        <f t="shared" si="2"/>
        <v>1.9742160000000016E-2</v>
      </c>
      <c r="AO99">
        <f t="shared" si="2"/>
        <v>0.36779400000000001</v>
      </c>
      <c r="AP99">
        <f t="shared" si="2"/>
        <v>0.28105139999999962</v>
      </c>
      <c r="AQ99">
        <f t="shared" si="2"/>
        <v>0.44730000000000003</v>
      </c>
      <c r="AR99">
        <f t="shared" si="2"/>
        <v>0.46699199999999991</v>
      </c>
      <c r="AS99">
        <f t="shared" si="2"/>
        <v>0.35805861000000005</v>
      </c>
      <c r="AT99">
        <f t="shared" si="2"/>
        <v>0.33907909125000041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1.376052500000001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59.809230006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663.84150599999998</v>
      </c>
      <c r="L3">
        <v>446.56920000000002</v>
      </c>
      <c r="M3">
        <v>88.927199999999999</v>
      </c>
      <c r="N3">
        <v>56.024039000000002</v>
      </c>
      <c r="O3">
        <v>119.53519300000001</v>
      </c>
      <c r="P3">
        <v>100.0431</v>
      </c>
      <c r="Q3">
        <v>19.317501</v>
      </c>
      <c r="R3">
        <v>40.974271000000002</v>
      </c>
      <c r="S3">
        <v>25.508671</v>
      </c>
      <c r="T3">
        <v>0</v>
      </c>
      <c r="U3">
        <v>333.83947499999999</v>
      </c>
      <c r="V3">
        <v>12.092166000000001</v>
      </c>
      <c r="W3">
        <v>42.142246999999998</v>
      </c>
      <c r="X3">
        <v>142.342386</v>
      </c>
      <c r="Y3">
        <v>0</v>
      </c>
      <c r="Z3">
        <v>0</v>
      </c>
      <c r="AA3">
        <v>0</v>
      </c>
      <c r="AB3">
        <v>25.460321</v>
      </c>
      <c r="AC3">
        <v>9.3545999999999996</v>
      </c>
      <c r="AD3">
        <v>26.431387000000001</v>
      </c>
      <c r="AE3">
        <v>47.785375000000002</v>
      </c>
      <c r="AF3">
        <v>8.5776079999999997</v>
      </c>
      <c r="AG3">
        <v>39.022029000000003</v>
      </c>
      <c r="AH3">
        <v>59.499063</v>
      </c>
      <c r="AI3">
        <v>0</v>
      </c>
      <c r="AJ3">
        <v>0</v>
      </c>
      <c r="AK3">
        <v>49.187277999999999</v>
      </c>
      <c r="AL3">
        <v>23.586973</v>
      </c>
      <c r="AM3">
        <v>0</v>
      </c>
      <c r="AN3">
        <v>0.79511500000000002</v>
      </c>
      <c r="AO3">
        <v>15.629922000000001</v>
      </c>
      <c r="AP3">
        <v>12.877432000000001</v>
      </c>
      <c r="AQ3">
        <v>43.844976000000003</v>
      </c>
      <c r="AR3">
        <v>46.953561999999998</v>
      </c>
      <c r="AS3">
        <v>31.336514999999999</v>
      </c>
      <c r="AT3">
        <v>13.664910000000001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40.6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2585.7640210000004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663.84150599999998</v>
      </c>
      <c r="L4">
        <v>446.56920000000002</v>
      </c>
      <c r="M4">
        <v>88.927199999999999</v>
      </c>
      <c r="N4">
        <v>56.024039000000002</v>
      </c>
      <c r="O4">
        <v>119.53519300000001</v>
      </c>
      <c r="P4">
        <v>100.0431</v>
      </c>
      <c r="Q4">
        <v>19.317501</v>
      </c>
      <c r="R4">
        <v>40.974271000000002</v>
      </c>
      <c r="S4">
        <v>25.508671</v>
      </c>
      <c r="T4">
        <v>0</v>
      </c>
      <c r="U4">
        <v>333.83947499999999</v>
      </c>
      <c r="V4">
        <v>12.092166000000001</v>
      </c>
      <c r="W4">
        <v>42.244286000000002</v>
      </c>
      <c r="X4">
        <v>142.342386</v>
      </c>
      <c r="Y4">
        <v>0</v>
      </c>
      <c r="Z4">
        <v>0</v>
      </c>
      <c r="AA4">
        <v>0</v>
      </c>
      <c r="AB4">
        <v>25.460321</v>
      </c>
      <c r="AC4">
        <v>9.3545999999999996</v>
      </c>
      <c r="AD4">
        <v>26.431387000000001</v>
      </c>
      <c r="AE4">
        <v>47.785375000000002</v>
      </c>
      <c r="AF4">
        <v>8.5776079999999997</v>
      </c>
      <c r="AG4">
        <v>39.022029000000003</v>
      </c>
      <c r="AH4">
        <v>59.499063</v>
      </c>
      <c r="AI4">
        <v>0</v>
      </c>
      <c r="AJ4">
        <v>0</v>
      </c>
      <c r="AK4">
        <v>49.187277999999999</v>
      </c>
      <c r="AL4">
        <v>23.586973</v>
      </c>
      <c r="AM4">
        <v>0</v>
      </c>
      <c r="AN4">
        <v>0.79511500000000002</v>
      </c>
      <c r="AO4">
        <v>15.629922000000001</v>
      </c>
      <c r="AP4">
        <v>12.877432000000001</v>
      </c>
      <c r="AQ4">
        <v>29.229984000000002</v>
      </c>
      <c r="AR4">
        <v>46.953561999999998</v>
      </c>
      <c r="AS4">
        <v>31.336514999999999</v>
      </c>
      <c r="AT4">
        <v>13.809813999999999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38.659999999999997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2569.4559720000011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663.84150599999998</v>
      </c>
      <c r="L5">
        <v>446.56920000000002</v>
      </c>
      <c r="M5">
        <v>88.927199999999999</v>
      </c>
      <c r="N5">
        <v>56.024039000000002</v>
      </c>
      <c r="O5">
        <v>119.53519300000001</v>
      </c>
      <c r="P5">
        <v>100.0431</v>
      </c>
      <c r="Q5">
        <v>19.317501</v>
      </c>
      <c r="R5">
        <v>40.974271000000002</v>
      </c>
      <c r="S5">
        <v>25.508671</v>
      </c>
      <c r="T5">
        <v>0</v>
      </c>
      <c r="U5">
        <v>333.83947499999999</v>
      </c>
      <c r="V5">
        <v>12.092166000000001</v>
      </c>
      <c r="W5">
        <v>28.162858</v>
      </c>
      <c r="X5">
        <v>142.342386</v>
      </c>
      <c r="Y5">
        <v>0</v>
      </c>
      <c r="Z5">
        <v>0</v>
      </c>
      <c r="AA5">
        <v>0</v>
      </c>
      <c r="AB5">
        <v>25.460321</v>
      </c>
      <c r="AC5">
        <v>0</v>
      </c>
      <c r="AD5">
        <v>26.431387000000001</v>
      </c>
      <c r="AE5">
        <v>47.785375000000002</v>
      </c>
      <c r="AF5">
        <v>8.5776079999999997</v>
      </c>
      <c r="AG5">
        <v>39.022029000000003</v>
      </c>
      <c r="AH5">
        <v>59.499063</v>
      </c>
      <c r="AI5">
        <v>0</v>
      </c>
      <c r="AJ5">
        <v>0</v>
      </c>
      <c r="AK5">
        <v>49.187277999999999</v>
      </c>
      <c r="AL5">
        <v>23.586973</v>
      </c>
      <c r="AM5">
        <v>0</v>
      </c>
      <c r="AN5">
        <v>0.79511500000000002</v>
      </c>
      <c r="AO5">
        <v>15.629922000000001</v>
      </c>
      <c r="AP5">
        <v>12.877432000000001</v>
      </c>
      <c r="AQ5">
        <v>14.614992000000001</v>
      </c>
      <c r="AR5">
        <v>12.805517</v>
      </c>
      <c r="AS5">
        <v>31.336514999999999</v>
      </c>
      <c r="AT5">
        <v>13.809813999999999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35.76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2494.3569070000003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663.84150599999998</v>
      </c>
      <c r="L6">
        <v>446.56920000000002</v>
      </c>
      <c r="M6">
        <v>88.927199999999999</v>
      </c>
      <c r="N6">
        <v>56.024039000000002</v>
      </c>
      <c r="O6">
        <v>119.53519300000001</v>
      </c>
      <c r="P6">
        <v>100.0431</v>
      </c>
      <c r="Q6">
        <v>19.317501</v>
      </c>
      <c r="R6">
        <v>40.974271000000002</v>
      </c>
      <c r="S6">
        <v>25.508671</v>
      </c>
      <c r="T6">
        <v>0</v>
      </c>
      <c r="U6">
        <v>333.83947499999999</v>
      </c>
      <c r="V6">
        <v>12.092166000000001</v>
      </c>
      <c r="W6">
        <v>28.162858</v>
      </c>
      <c r="X6">
        <v>142.342386</v>
      </c>
      <c r="Y6">
        <v>0</v>
      </c>
      <c r="Z6">
        <v>0</v>
      </c>
      <c r="AA6">
        <v>0</v>
      </c>
      <c r="AB6">
        <v>25.460321</v>
      </c>
      <c r="AC6">
        <v>0</v>
      </c>
      <c r="AD6">
        <v>26.431387000000001</v>
      </c>
      <c r="AE6">
        <v>47.785375000000002</v>
      </c>
      <c r="AF6">
        <v>8.5776079999999997</v>
      </c>
      <c r="AG6">
        <v>39.022029000000003</v>
      </c>
      <c r="AH6">
        <v>59.499063</v>
      </c>
      <c r="AI6">
        <v>0</v>
      </c>
      <c r="AJ6">
        <v>0</v>
      </c>
      <c r="AK6">
        <v>49.187277999999999</v>
      </c>
      <c r="AL6">
        <v>23.586973</v>
      </c>
      <c r="AM6">
        <v>0</v>
      </c>
      <c r="AN6">
        <v>0.79511500000000002</v>
      </c>
      <c r="AO6">
        <v>15.629922000000001</v>
      </c>
      <c r="AP6">
        <v>12.877432000000001</v>
      </c>
      <c r="AQ6">
        <v>0</v>
      </c>
      <c r="AR6">
        <v>12.805517</v>
      </c>
      <c r="AS6">
        <v>31.336514999999999</v>
      </c>
      <c r="AT6">
        <v>13.809813999999999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33.83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2477.8119150000002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663.84150599999998</v>
      </c>
      <c r="L7">
        <v>446.56920000000002</v>
      </c>
      <c r="M7">
        <v>88.927199999999999</v>
      </c>
      <c r="N7">
        <v>56.024039000000002</v>
      </c>
      <c r="O7">
        <v>119.53519300000001</v>
      </c>
      <c r="P7">
        <v>100.0431</v>
      </c>
      <c r="Q7">
        <v>19.317501</v>
      </c>
      <c r="R7">
        <v>40.974271000000002</v>
      </c>
      <c r="S7">
        <v>25.508671</v>
      </c>
      <c r="T7">
        <v>0</v>
      </c>
      <c r="U7">
        <v>333.83947499999999</v>
      </c>
      <c r="V7">
        <v>12.092166000000001</v>
      </c>
      <c r="W7">
        <v>29.820808</v>
      </c>
      <c r="X7">
        <v>142.342386</v>
      </c>
      <c r="Y7">
        <v>0</v>
      </c>
      <c r="Z7">
        <v>0</v>
      </c>
      <c r="AA7">
        <v>0</v>
      </c>
      <c r="AB7">
        <v>25.460321</v>
      </c>
      <c r="AC7">
        <v>0</v>
      </c>
      <c r="AD7">
        <v>26.431387000000001</v>
      </c>
      <c r="AE7">
        <v>47.785375000000002</v>
      </c>
      <c r="AF7">
        <v>8.5776079999999997</v>
      </c>
      <c r="AG7">
        <v>39.022029000000003</v>
      </c>
      <c r="AH7">
        <v>59.499063</v>
      </c>
      <c r="AI7">
        <v>0</v>
      </c>
      <c r="AJ7">
        <v>0</v>
      </c>
      <c r="AK7">
        <v>49.187277999999999</v>
      </c>
      <c r="AL7">
        <v>23.586973</v>
      </c>
      <c r="AM7">
        <v>0</v>
      </c>
      <c r="AN7">
        <v>0.79511500000000002</v>
      </c>
      <c r="AO7">
        <v>15.629922000000001</v>
      </c>
      <c r="AP7">
        <v>12.877432000000001</v>
      </c>
      <c r="AQ7">
        <v>0</v>
      </c>
      <c r="AR7">
        <v>12.805517</v>
      </c>
      <c r="AS7">
        <v>31.336514999999999</v>
      </c>
      <c r="AT7">
        <v>13.809813999999999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30.93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2476.5698650000004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663.84150599999998</v>
      </c>
      <c r="L8">
        <v>446.56920000000002</v>
      </c>
      <c r="M8">
        <v>88.927199999999999</v>
      </c>
      <c r="N8">
        <v>56.024039000000002</v>
      </c>
      <c r="O8">
        <v>119.53519300000001</v>
      </c>
      <c r="P8">
        <v>100.0431</v>
      </c>
      <c r="Q8">
        <v>19.317501</v>
      </c>
      <c r="R8">
        <v>40.974271000000002</v>
      </c>
      <c r="S8">
        <v>25.508671</v>
      </c>
      <c r="T8">
        <v>0</v>
      </c>
      <c r="U8">
        <v>333.83947499999999</v>
      </c>
      <c r="V8">
        <v>12.092166000000001</v>
      </c>
      <c r="W8">
        <v>29.923036</v>
      </c>
      <c r="X8">
        <v>142.342386</v>
      </c>
      <c r="Y8">
        <v>0</v>
      </c>
      <c r="Z8">
        <v>0</v>
      </c>
      <c r="AA8">
        <v>0</v>
      </c>
      <c r="AB8">
        <v>25.460321</v>
      </c>
      <c r="AC8">
        <v>0</v>
      </c>
      <c r="AD8">
        <v>26.431387000000001</v>
      </c>
      <c r="AE8">
        <v>47.785375000000002</v>
      </c>
      <c r="AF8">
        <v>8.5776079999999997</v>
      </c>
      <c r="AG8">
        <v>39.022029000000003</v>
      </c>
      <c r="AH8">
        <v>59.499063</v>
      </c>
      <c r="AI8">
        <v>0</v>
      </c>
      <c r="AJ8">
        <v>0</v>
      </c>
      <c r="AK8">
        <v>49.187277999999999</v>
      </c>
      <c r="AL8">
        <v>34.818865000000002</v>
      </c>
      <c r="AM8">
        <v>0</v>
      </c>
      <c r="AN8">
        <v>0.79511500000000002</v>
      </c>
      <c r="AO8">
        <v>15.629922000000001</v>
      </c>
      <c r="AP8">
        <v>12.877432000000001</v>
      </c>
      <c r="AQ8">
        <v>0</v>
      </c>
      <c r="AR8">
        <v>12.805517</v>
      </c>
      <c r="AS8">
        <v>31.336514999999999</v>
      </c>
      <c r="AT8">
        <v>13.809813999999999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2487.9039850000004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663.84150599999998</v>
      </c>
      <c r="L9">
        <v>446.56920000000002</v>
      </c>
      <c r="M9">
        <v>88.927199999999999</v>
      </c>
      <c r="N9">
        <v>56.024039000000002</v>
      </c>
      <c r="O9">
        <v>119.53519300000001</v>
      </c>
      <c r="P9">
        <v>100.0431</v>
      </c>
      <c r="Q9">
        <v>19.317501</v>
      </c>
      <c r="R9">
        <v>40.974271000000002</v>
      </c>
      <c r="S9">
        <v>25.508671</v>
      </c>
      <c r="T9">
        <v>0</v>
      </c>
      <c r="U9">
        <v>333.83947499999999</v>
      </c>
      <c r="V9">
        <v>12.092166000000001</v>
      </c>
      <c r="W9">
        <v>29.923036</v>
      </c>
      <c r="X9">
        <v>142.342386</v>
      </c>
      <c r="Y9">
        <v>0</v>
      </c>
      <c r="Z9">
        <v>0</v>
      </c>
      <c r="AA9">
        <v>0</v>
      </c>
      <c r="AB9">
        <v>12.627082</v>
      </c>
      <c r="AC9">
        <v>0</v>
      </c>
      <c r="AD9">
        <v>26.431387000000001</v>
      </c>
      <c r="AE9">
        <v>47.785375000000002</v>
      </c>
      <c r="AF9">
        <v>8.5776079999999997</v>
      </c>
      <c r="AG9">
        <v>39.022029000000003</v>
      </c>
      <c r="AH9">
        <v>59.499063</v>
      </c>
      <c r="AI9">
        <v>0</v>
      </c>
      <c r="AJ9">
        <v>0</v>
      </c>
      <c r="AK9">
        <v>49.187277999999999</v>
      </c>
      <c r="AL9">
        <v>83.116000999999997</v>
      </c>
      <c r="AM9">
        <v>0</v>
      </c>
      <c r="AN9">
        <v>0.79511500000000002</v>
      </c>
      <c r="AO9">
        <v>15.629922000000001</v>
      </c>
      <c r="AP9">
        <v>12.877432000000001</v>
      </c>
      <c r="AQ9">
        <v>0</v>
      </c>
      <c r="AR9">
        <v>12.805517</v>
      </c>
      <c r="AS9">
        <v>11.702432999999999</v>
      </c>
      <c r="AT9">
        <v>13.809813999999999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2501.8038000000001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663.84150599999998</v>
      </c>
      <c r="L10">
        <v>446.56920000000002</v>
      </c>
      <c r="M10">
        <v>88.927199999999999</v>
      </c>
      <c r="N10">
        <v>56.024039000000002</v>
      </c>
      <c r="O10">
        <v>119.53519300000001</v>
      </c>
      <c r="P10">
        <v>100.0431</v>
      </c>
      <c r="Q10">
        <v>19.317501</v>
      </c>
      <c r="R10">
        <v>40.974271000000002</v>
      </c>
      <c r="S10">
        <v>25.508671</v>
      </c>
      <c r="T10">
        <v>0</v>
      </c>
      <c r="U10">
        <v>333.83947499999999</v>
      </c>
      <c r="V10">
        <v>12.092166000000001</v>
      </c>
      <c r="W10">
        <v>29.923036</v>
      </c>
      <c r="X10">
        <v>142.342386</v>
      </c>
      <c r="Y10">
        <v>0</v>
      </c>
      <c r="Z10">
        <v>0</v>
      </c>
      <c r="AA10">
        <v>0</v>
      </c>
      <c r="AB10">
        <v>12.627082</v>
      </c>
      <c r="AC10">
        <v>0</v>
      </c>
      <c r="AD10">
        <v>26.431387000000001</v>
      </c>
      <c r="AE10">
        <v>47.785375000000002</v>
      </c>
      <c r="AF10">
        <v>8.5776079999999997</v>
      </c>
      <c r="AG10">
        <v>39.022029000000003</v>
      </c>
      <c r="AH10">
        <v>59.499063</v>
      </c>
      <c r="AI10">
        <v>0</v>
      </c>
      <c r="AJ10">
        <v>0</v>
      </c>
      <c r="AK10">
        <v>49.187277999999999</v>
      </c>
      <c r="AL10">
        <v>83.116000999999997</v>
      </c>
      <c r="AM10">
        <v>0</v>
      </c>
      <c r="AN10">
        <v>0.79511500000000002</v>
      </c>
      <c r="AO10">
        <v>15.629922000000001</v>
      </c>
      <c r="AP10">
        <v>12.877432000000001</v>
      </c>
      <c r="AQ10">
        <v>0</v>
      </c>
      <c r="AR10">
        <v>12.805517</v>
      </c>
      <c r="AS10">
        <v>9.752027</v>
      </c>
      <c r="AT10">
        <v>11.5953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2496.6688800000002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663.84150599999998</v>
      </c>
      <c r="L11">
        <v>446.56920000000002</v>
      </c>
      <c r="M11">
        <v>88.927199999999999</v>
      </c>
      <c r="N11">
        <v>56.024039000000002</v>
      </c>
      <c r="O11">
        <v>119.53519300000001</v>
      </c>
      <c r="P11">
        <v>100.0431</v>
      </c>
      <c r="Q11">
        <v>19.317501</v>
      </c>
      <c r="R11">
        <v>40.974271000000002</v>
      </c>
      <c r="S11">
        <v>25.508671</v>
      </c>
      <c r="T11">
        <v>0</v>
      </c>
      <c r="U11">
        <v>332.75205</v>
      </c>
      <c r="V11">
        <v>12.092166000000001</v>
      </c>
      <c r="W11">
        <v>30.509761999999998</v>
      </c>
      <c r="X11">
        <v>142.342386</v>
      </c>
      <c r="Y11">
        <v>0</v>
      </c>
      <c r="Z11">
        <v>0</v>
      </c>
      <c r="AA11">
        <v>0</v>
      </c>
      <c r="AB11">
        <v>12.627082</v>
      </c>
      <c r="AC11">
        <v>0</v>
      </c>
      <c r="AD11">
        <v>26.431387000000001</v>
      </c>
      <c r="AE11">
        <v>47.785375000000002</v>
      </c>
      <c r="AF11">
        <v>8.5776079999999997</v>
      </c>
      <c r="AG11">
        <v>39.022029000000003</v>
      </c>
      <c r="AH11">
        <v>59.499063</v>
      </c>
      <c r="AI11">
        <v>0</v>
      </c>
      <c r="AJ11">
        <v>0</v>
      </c>
      <c r="AK11">
        <v>49.187277999999999</v>
      </c>
      <c r="AL11">
        <v>83.116000999999997</v>
      </c>
      <c r="AM11">
        <v>0</v>
      </c>
      <c r="AN11">
        <v>0.79511500000000002</v>
      </c>
      <c r="AO11">
        <v>15.629922000000001</v>
      </c>
      <c r="AP11">
        <v>12.877432000000001</v>
      </c>
      <c r="AQ11">
        <v>0</v>
      </c>
      <c r="AR11">
        <v>12.805517</v>
      </c>
      <c r="AS11">
        <v>9.752027</v>
      </c>
      <c r="AT11">
        <v>9.6146080000000005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28.03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2494.1874890000004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663.84150599999998</v>
      </c>
      <c r="L12">
        <v>446.56920000000002</v>
      </c>
      <c r="M12">
        <v>88.927199999999999</v>
      </c>
      <c r="N12">
        <v>56.024039000000002</v>
      </c>
      <c r="O12">
        <v>119.53519300000001</v>
      </c>
      <c r="P12">
        <v>100.0431</v>
      </c>
      <c r="Q12">
        <v>19.317501</v>
      </c>
      <c r="R12">
        <v>40.974271000000002</v>
      </c>
      <c r="S12">
        <v>25.508671</v>
      </c>
      <c r="T12">
        <v>0</v>
      </c>
      <c r="U12">
        <v>332.75205</v>
      </c>
      <c r="V12">
        <v>12.092166000000001</v>
      </c>
      <c r="W12">
        <v>30.509761999999998</v>
      </c>
      <c r="X12">
        <v>142.342386</v>
      </c>
      <c r="Y12">
        <v>0</v>
      </c>
      <c r="Z12">
        <v>0</v>
      </c>
      <c r="AA12">
        <v>0</v>
      </c>
      <c r="AB12">
        <v>12.627082</v>
      </c>
      <c r="AC12">
        <v>0</v>
      </c>
      <c r="AD12">
        <v>26.431387000000001</v>
      </c>
      <c r="AE12">
        <v>47.785375000000002</v>
      </c>
      <c r="AF12">
        <v>8.5776079999999997</v>
      </c>
      <c r="AG12">
        <v>39.022029000000003</v>
      </c>
      <c r="AH12">
        <v>59.499063</v>
      </c>
      <c r="AI12">
        <v>0</v>
      </c>
      <c r="AJ12">
        <v>0</v>
      </c>
      <c r="AK12">
        <v>49.187277999999999</v>
      </c>
      <c r="AL12">
        <v>83.116000999999997</v>
      </c>
      <c r="AM12">
        <v>0</v>
      </c>
      <c r="AN12">
        <v>0.79511500000000002</v>
      </c>
      <c r="AO12">
        <v>15.629922000000001</v>
      </c>
      <c r="AP12">
        <v>12.877432000000001</v>
      </c>
      <c r="AQ12">
        <v>0</v>
      </c>
      <c r="AR12">
        <v>12.805517</v>
      </c>
      <c r="AS12">
        <v>9.752027</v>
      </c>
      <c r="AT12">
        <v>10.394266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25.13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2492.0671470000002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663.84150599999998</v>
      </c>
      <c r="L13">
        <v>446.56920000000002</v>
      </c>
      <c r="M13">
        <v>88.927199999999999</v>
      </c>
      <c r="N13">
        <v>56.024039000000002</v>
      </c>
      <c r="O13">
        <v>119.53519300000001</v>
      </c>
      <c r="P13">
        <v>100.0431</v>
      </c>
      <c r="Q13">
        <v>19.317501</v>
      </c>
      <c r="R13">
        <v>40.974271000000002</v>
      </c>
      <c r="S13">
        <v>25.508671</v>
      </c>
      <c r="T13">
        <v>0</v>
      </c>
      <c r="U13">
        <v>332.75205</v>
      </c>
      <c r="V13">
        <v>12.092166000000001</v>
      </c>
      <c r="W13">
        <v>30.505896</v>
      </c>
      <c r="X13">
        <v>142.342386</v>
      </c>
      <c r="Y13">
        <v>0</v>
      </c>
      <c r="Z13">
        <v>0</v>
      </c>
      <c r="AA13">
        <v>0</v>
      </c>
      <c r="AB13">
        <v>12.627082</v>
      </c>
      <c r="AC13">
        <v>0</v>
      </c>
      <c r="AD13">
        <v>26.431387000000001</v>
      </c>
      <c r="AE13">
        <v>47.785375000000002</v>
      </c>
      <c r="AF13">
        <v>8.5776079999999997</v>
      </c>
      <c r="AG13">
        <v>39.022029000000003</v>
      </c>
      <c r="AH13">
        <v>59.499063</v>
      </c>
      <c r="AI13">
        <v>0</v>
      </c>
      <c r="AJ13">
        <v>0</v>
      </c>
      <c r="AK13">
        <v>49.187277999999999</v>
      </c>
      <c r="AL13">
        <v>50.543514000000002</v>
      </c>
      <c r="AM13">
        <v>0</v>
      </c>
      <c r="AN13">
        <v>0.79511500000000002</v>
      </c>
      <c r="AO13">
        <v>15.629922000000001</v>
      </c>
      <c r="AP13">
        <v>12.877432000000001</v>
      </c>
      <c r="AQ13">
        <v>0</v>
      </c>
      <c r="AR13">
        <v>12.805517</v>
      </c>
      <c r="AS13">
        <v>9.752027</v>
      </c>
      <c r="AT13">
        <v>10.516749000000001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26.1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2460.5832770000002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663.84150599999998</v>
      </c>
      <c r="L14">
        <v>446.56920000000002</v>
      </c>
      <c r="M14">
        <v>88.927199999999999</v>
      </c>
      <c r="N14">
        <v>56.024039000000002</v>
      </c>
      <c r="O14">
        <v>119.53519300000001</v>
      </c>
      <c r="P14">
        <v>100.0431</v>
      </c>
      <c r="Q14">
        <v>16.294073000000001</v>
      </c>
      <c r="R14">
        <v>40.974271000000002</v>
      </c>
      <c r="S14">
        <v>25.508671</v>
      </c>
      <c r="T14">
        <v>0</v>
      </c>
      <c r="U14">
        <v>332.75205</v>
      </c>
      <c r="V14">
        <v>12.092166000000001</v>
      </c>
      <c r="W14">
        <v>30.505896</v>
      </c>
      <c r="X14">
        <v>142.342386</v>
      </c>
      <c r="Y14">
        <v>0</v>
      </c>
      <c r="Z14">
        <v>0</v>
      </c>
      <c r="AA14">
        <v>0</v>
      </c>
      <c r="AB14">
        <v>12.627082</v>
      </c>
      <c r="AC14">
        <v>0</v>
      </c>
      <c r="AD14">
        <v>26.431387000000001</v>
      </c>
      <c r="AE14">
        <v>47.785375000000002</v>
      </c>
      <c r="AF14">
        <v>8.5776079999999997</v>
      </c>
      <c r="AG14">
        <v>39.022029000000003</v>
      </c>
      <c r="AH14">
        <v>59.499063</v>
      </c>
      <c r="AI14">
        <v>0</v>
      </c>
      <c r="AJ14">
        <v>0</v>
      </c>
      <c r="AK14">
        <v>49.187277999999999</v>
      </c>
      <c r="AL14">
        <v>38.750027000000003</v>
      </c>
      <c r="AM14">
        <v>0</v>
      </c>
      <c r="AN14">
        <v>0.79511500000000002</v>
      </c>
      <c r="AO14">
        <v>15.629922000000001</v>
      </c>
      <c r="AP14">
        <v>12.877432000000001</v>
      </c>
      <c r="AQ14">
        <v>0</v>
      </c>
      <c r="AR14">
        <v>12.805517</v>
      </c>
      <c r="AS14">
        <v>9.752027</v>
      </c>
      <c r="AT14">
        <v>12.346287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22.23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2443.7259000000004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663.84150599999998</v>
      </c>
      <c r="L15">
        <v>446.56920000000002</v>
      </c>
      <c r="M15">
        <v>88.927199999999999</v>
      </c>
      <c r="N15">
        <v>56.024039000000002</v>
      </c>
      <c r="O15">
        <v>119.53519300000001</v>
      </c>
      <c r="P15">
        <v>100.0431</v>
      </c>
      <c r="Q15">
        <v>16.294073000000001</v>
      </c>
      <c r="R15">
        <v>40.974271000000002</v>
      </c>
      <c r="S15">
        <v>25.508671</v>
      </c>
      <c r="T15">
        <v>0</v>
      </c>
      <c r="U15">
        <v>332.75205</v>
      </c>
      <c r="V15">
        <v>12.092166000000001</v>
      </c>
      <c r="W15">
        <v>30.505896</v>
      </c>
      <c r="X15">
        <v>142.342386</v>
      </c>
      <c r="Y15">
        <v>0</v>
      </c>
      <c r="Z15">
        <v>0</v>
      </c>
      <c r="AA15">
        <v>0</v>
      </c>
      <c r="AB15">
        <v>12.627082</v>
      </c>
      <c r="AC15">
        <v>0</v>
      </c>
      <c r="AD15">
        <v>26.431387000000001</v>
      </c>
      <c r="AE15">
        <v>47.785375000000002</v>
      </c>
      <c r="AF15">
        <v>8.5776079999999997</v>
      </c>
      <c r="AG15">
        <v>39.022029000000003</v>
      </c>
      <c r="AH15">
        <v>59.499063</v>
      </c>
      <c r="AI15">
        <v>0</v>
      </c>
      <c r="AJ15">
        <v>0</v>
      </c>
      <c r="AK15">
        <v>49.187277999999999</v>
      </c>
      <c r="AL15">
        <v>38.750027000000003</v>
      </c>
      <c r="AM15">
        <v>0</v>
      </c>
      <c r="AN15">
        <v>0.79511500000000002</v>
      </c>
      <c r="AO15">
        <v>15.629922000000001</v>
      </c>
      <c r="AP15">
        <v>11.763038999999999</v>
      </c>
      <c r="AQ15">
        <v>0</v>
      </c>
      <c r="AR15">
        <v>12.805517</v>
      </c>
      <c r="AS15">
        <v>9.752027</v>
      </c>
      <c r="AT15">
        <v>13.809813999999999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21.27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2443.1150340000004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663.84150599999998</v>
      </c>
      <c r="L16">
        <v>368.08766000000003</v>
      </c>
      <c r="M16">
        <v>88.927199999999999</v>
      </c>
      <c r="N16">
        <v>56.024039000000002</v>
      </c>
      <c r="O16">
        <v>119.53519300000001</v>
      </c>
      <c r="P16">
        <v>100.0431</v>
      </c>
      <c r="Q16">
        <v>16.294073000000001</v>
      </c>
      <c r="R16">
        <v>40.974271000000002</v>
      </c>
      <c r="S16">
        <v>21.548994</v>
      </c>
      <c r="T16">
        <v>0</v>
      </c>
      <c r="U16">
        <v>332.75205</v>
      </c>
      <c r="V16">
        <v>12.092166000000001</v>
      </c>
      <c r="W16">
        <v>30.505896</v>
      </c>
      <c r="X16">
        <v>142.342386</v>
      </c>
      <c r="Y16">
        <v>0</v>
      </c>
      <c r="Z16">
        <v>0</v>
      </c>
      <c r="AA16">
        <v>0</v>
      </c>
      <c r="AB16">
        <v>12.627082</v>
      </c>
      <c r="AC16">
        <v>0</v>
      </c>
      <c r="AD16">
        <v>26.431387000000001</v>
      </c>
      <c r="AE16">
        <v>47.785375000000002</v>
      </c>
      <c r="AF16">
        <v>8.5776079999999997</v>
      </c>
      <c r="AG16">
        <v>39.022029000000003</v>
      </c>
      <c r="AH16">
        <v>45.219287999999999</v>
      </c>
      <c r="AI16">
        <v>0</v>
      </c>
      <c r="AJ16">
        <v>0</v>
      </c>
      <c r="AK16">
        <v>49.187277999999999</v>
      </c>
      <c r="AL16">
        <v>38.750027000000003</v>
      </c>
      <c r="AM16">
        <v>0</v>
      </c>
      <c r="AN16">
        <v>0.79511500000000002</v>
      </c>
      <c r="AO16">
        <v>15.629922000000001</v>
      </c>
      <c r="AP16">
        <v>11.763038999999999</v>
      </c>
      <c r="AQ16">
        <v>0</v>
      </c>
      <c r="AR16">
        <v>12.805517</v>
      </c>
      <c r="AS16">
        <v>9.752027</v>
      </c>
      <c r="AT16">
        <v>13.809813999999999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22.23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2347.3540419999999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654.74690499999997</v>
      </c>
      <c r="L17">
        <v>368.08766000000003</v>
      </c>
      <c r="M17">
        <v>88.927199999999999</v>
      </c>
      <c r="N17">
        <v>56.024039000000002</v>
      </c>
      <c r="O17">
        <v>119.53519300000001</v>
      </c>
      <c r="P17">
        <v>100.0431</v>
      </c>
      <c r="Q17">
        <v>16.294073000000001</v>
      </c>
      <c r="R17">
        <v>34.202947999999999</v>
      </c>
      <c r="S17">
        <v>21.548994</v>
      </c>
      <c r="T17">
        <v>0</v>
      </c>
      <c r="U17">
        <v>332.75205</v>
      </c>
      <c r="V17">
        <v>12.092166000000001</v>
      </c>
      <c r="W17">
        <v>30.505896</v>
      </c>
      <c r="X17">
        <v>142.342386</v>
      </c>
      <c r="Y17">
        <v>0</v>
      </c>
      <c r="Z17">
        <v>0</v>
      </c>
      <c r="AA17">
        <v>0</v>
      </c>
      <c r="AB17">
        <v>9.0193449999999995</v>
      </c>
      <c r="AC17">
        <v>0</v>
      </c>
      <c r="AD17">
        <v>26.431387000000001</v>
      </c>
      <c r="AE17">
        <v>47.785375000000002</v>
      </c>
      <c r="AF17">
        <v>8.5776079999999997</v>
      </c>
      <c r="AG17">
        <v>39.022029000000003</v>
      </c>
      <c r="AH17">
        <v>45.219287999999999</v>
      </c>
      <c r="AI17">
        <v>0</v>
      </c>
      <c r="AJ17">
        <v>0</v>
      </c>
      <c r="AK17">
        <v>49.187277999999999</v>
      </c>
      <c r="AL17">
        <v>38.750027000000003</v>
      </c>
      <c r="AM17">
        <v>0</v>
      </c>
      <c r="AN17">
        <v>0.79511500000000002</v>
      </c>
      <c r="AO17">
        <v>15.629922000000001</v>
      </c>
      <c r="AP17">
        <v>11.763038999999999</v>
      </c>
      <c r="AQ17">
        <v>0</v>
      </c>
      <c r="AR17">
        <v>46.953561999999998</v>
      </c>
      <c r="AS17">
        <v>9.752027</v>
      </c>
      <c r="AT17">
        <v>13.809813999999999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22.23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2362.0284260000003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593.81901400000004</v>
      </c>
      <c r="L18">
        <v>341.85423200000002</v>
      </c>
      <c r="M18">
        <v>88.927199999999999</v>
      </c>
      <c r="N18">
        <v>56.024039000000002</v>
      </c>
      <c r="O18">
        <v>119.53519300000001</v>
      </c>
      <c r="P18">
        <v>100.0431</v>
      </c>
      <c r="Q18">
        <v>13.251699</v>
      </c>
      <c r="R18">
        <v>34.202947999999999</v>
      </c>
      <c r="S18">
        <v>17.872917000000001</v>
      </c>
      <c r="T18">
        <v>0</v>
      </c>
      <c r="U18">
        <v>332.75205</v>
      </c>
      <c r="V18">
        <v>12.092166000000001</v>
      </c>
      <c r="W18">
        <v>30.505896</v>
      </c>
      <c r="X18">
        <v>142.342386</v>
      </c>
      <c r="Y18">
        <v>0</v>
      </c>
      <c r="Z18">
        <v>0</v>
      </c>
      <c r="AA18">
        <v>0</v>
      </c>
      <c r="AB18">
        <v>9.0193449999999995</v>
      </c>
      <c r="AC18">
        <v>0</v>
      </c>
      <c r="AD18">
        <v>26.431387000000001</v>
      </c>
      <c r="AE18">
        <v>47.785375000000002</v>
      </c>
      <c r="AF18">
        <v>8.5776079999999997</v>
      </c>
      <c r="AG18">
        <v>39.022029000000003</v>
      </c>
      <c r="AH18">
        <v>45.219287999999999</v>
      </c>
      <c r="AI18">
        <v>0</v>
      </c>
      <c r="AJ18">
        <v>0</v>
      </c>
      <c r="AK18">
        <v>49.187277999999999</v>
      </c>
      <c r="AL18">
        <v>38.750027000000003</v>
      </c>
      <c r="AM18">
        <v>0</v>
      </c>
      <c r="AN18">
        <v>0.79511500000000002</v>
      </c>
      <c r="AO18">
        <v>15.629922000000001</v>
      </c>
      <c r="AP18">
        <v>11.763038999999999</v>
      </c>
      <c r="AQ18">
        <v>0</v>
      </c>
      <c r="AR18">
        <v>46.953561999999998</v>
      </c>
      <c r="AS18">
        <v>9.752027</v>
      </c>
      <c r="AT18">
        <v>13.809813999999999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22.23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2268.1486559999998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593.81901400000004</v>
      </c>
      <c r="L19">
        <v>341.85423200000002</v>
      </c>
      <c r="M19">
        <v>88.927199999999999</v>
      </c>
      <c r="N19">
        <v>56.024039000000002</v>
      </c>
      <c r="O19">
        <v>119.53519300000001</v>
      </c>
      <c r="P19">
        <v>100.0431</v>
      </c>
      <c r="Q19">
        <v>13.251699</v>
      </c>
      <c r="R19">
        <v>34.202947999999999</v>
      </c>
      <c r="S19">
        <v>17.872917000000001</v>
      </c>
      <c r="T19">
        <v>0</v>
      </c>
      <c r="U19">
        <v>332.75205</v>
      </c>
      <c r="V19">
        <v>8.3822589999999995</v>
      </c>
      <c r="W19">
        <v>30.505896</v>
      </c>
      <c r="X19">
        <v>142.342386</v>
      </c>
      <c r="Y19">
        <v>0</v>
      </c>
      <c r="Z19">
        <v>0</v>
      </c>
      <c r="AA19">
        <v>0</v>
      </c>
      <c r="AB19">
        <v>9.0193449999999995</v>
      </c>
      <c r="AC19">
        <v>0</v>
      </c>
      <c r="AD19">
        <v>17.620925</v>
      </c>
      <c r="AE19">
        <v>47.785375000000002</v>
      </c>
      <c r="AF19">
        <v>8.5776079999999997</v>
      </c>
      <c r="AG19">
        <v>39.022029000000003</v>
      </c>
      <c r="AH19">
        <v>45.219287999999999</v>
      </c>
      <c r="AI19">
        <v>0</v>
      </c>
      <c r="AJ19">
        <v>0</v>
      </c>
      <c r="AK19">
        <v>49.187277999999999</v>
      </c>
      <c r="AL19">
        <v>38.750027000000003</v>
      </c>
      <c r="AM19">
        <v>0</v>
      </c>
      <c r="AN19">
        <v>0.79511500000000002</v>
      </c>
      <c r="AO19">
        <v>15.629922000000001</v>
      </c>
      <c r="AP19">
        <v>11.763038999999999</v>
      </c>
      <c r="AQ19">
        <v>0</v>
      </c>
      <c r="AR19">
        <v>12.805517</v>
      </c>
      <c r="AS19">
        <v>9.752027</v>
      </c>
      <c r="AT19">
        <v>13.809813999999999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22.23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2221.4802419999996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593.81901400000004</v>
      </c>
      <c r="L20">
        <v>341.85423200000002</v>
      </c>
      <c r="M20">
        <v>88.927199999999999</v>
      </c>
      <c r="N20">
        <v>56.024039000000002</v>
      </c>
      <c r="O20">
        <v>119.53519300000001</v>
      </c>
      <c r="P20">
        <v>100.0431</v>
      </c>
      <c r="Q20">
        <v>13.251699</v>
      </c>
      <c r="R20">
        <v>34.202947999999999</v>
      </c>
      <c r="S20">
        <v>17.872917000000001</v>
      </c>
      <c r="T20">
        <v>0</v>
      </c>
      <c r="U20">
        <v>332.75205</v>
      </c>
      <c r="V20">
        <v>8.3822589999999995</v>
      </c>
      <c r="W20">
        <v>30.505896</v>
      </c>
      <c r="X20">
        <v>142.342386</v>
      </c>
      <c r="Y20">
        <v>0</v>
      </c>
      <c r="Z20">
        <v>0</v>
      </c>
      <c r="AA20">
        <v>0</v>
      </c>
      <c r="AB20">
        <v>9.0193449999999995</v>
      </c>
      <c r="AC20">
        <v>9.3545999999999996</v>
      </c>
      <c r="AD20">
        <v>17.620925</v>
      </c>
      <c r="AE20">
        <v>47.785375000000002</v>
      </c>
      <c r="AF20">
        <v>8.5776079999999997</v>
      </c>
      <c r="AG20">
        <v>39.022029000000003</v>
      </c>
      <c r="AH20">
        <v>45.219287999999999</v>
      </c>
      <c r="AI20">
        <v>0</v>
      </c>
      <c r="AJ20">
        <v>0</v>
      </c>
      <c r="AK20">
        <v>49.187277999999999</v>
      </c>
      <c r="AL20">
        <v>38.750027000000003</v>
      </c>
      <c r="AM20">
        <v>0</v>
      </c>
      <c r="AN20">
        <v>0.79511500000000002</v>
      </c>
      <c r="AO20">
        <v>15.629922000000001</v>
      </c>
      <c r="AP20">
        <v>11.763038999999999</v>
      </c>
      <c r="AQ20">
        <v>0</v>
      </c>
      <c r="AR20">
        <v>12.805517</v>
      </c>
      <c r="AS20">
        <v>9.752027</v>
      </c>
      <c r="AT20">
        <v>13.809813999999999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21.27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2229.8748419999993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578.02679999999998</v>
      </c>
      <c r="L21">
        <v>339.27659999999997</v>
      </c>
      <c r="M21">
        <v>88.927199999999999</v>
      </c>
      <c r="N21">
        <v>56.024039000000002</v>
      </c>
      <c r="O21">
        <v>119.53519300000001</v>
      </c>
      <c r="P21">
        <v>100.0431</v>
      </c>
      <c r="Q21">
        <v>8.6317380000000004</v>
      </c>
      <c r="R21">
        <v>34.202947999999999</v>
      </c>
      <c r="S21">
        <v>10.53594</v>
      </c>
      <c r="T21">
        <v>0</v>
      </c>
      <c r="U21">
        <v>332.75205</v>
      </c>
      <c r="V21">
        <v>8.3822589999999995</v>
      </c>
      <c r="W21">
        <v>30.505896</v>
      </c>
      <c r="X21">
        <v>142.342386</v>
      </c>
      <c r="Y21">
        <v>0</v>
      </c>
      <c r="Z21">
        <v>6.3030049999999997</v>
      </c>
      <c r="AA21">
        <v>0</v>
      </c>
      <c r="AB21">
        <v>9.0193449999999995</v>
      </c>
      <c r="AC21">
        <v>9.3545999999999996</v>
      </c>
      <c r="AD21">
        <v>17.620925</v>
      </c>
      <c r="AE21">
        <v>47.785375000000002</v>
      </c>
      <c r="AF21">
        <v>8.5776079999999997</v>
      </c>
      <c r="AG21">
        <v>39.022029000000003</v>
      </c>
      <c r="AH21">
        <v>45.219287999999999</v>
      </c>
      <c r="AI21">
        <v>0</v>
      </c>
      <c r="AJ21">
        <v>0</v>
      </c>
      <c r="AK21">
        <v>49.187277999999999</v>
      </c>
      <c r="AL21">
        <v>39.311622</v>
      </c>
      <c r="AM21">
        <v>0</v>
      </c>
      <c r="AN21">
        <v>0.79511500000000002</v>
      </c>
      <c r="AO21">
        <v>15.629922000000001</v>
      </c>
      <c r="AP21">
        <v>11.763038999999999</v>
      </c>
      <c r="AQ21">
        <v>0</v>
      </c>
      <c r="AR21">
        <v>12.805517</v>
      </c>
      <c r="AS21">
        <v>9.752027</v>
      </c>
      <c r="AT21">
        <v>13.809813999999999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21.27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2206.4126579999997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572.22720000000004</v>
      </c>
      <c r="L22">
        <v>339.27659999999997</v>
      </c>
      <c r="M22">
        <v>88.927199999999999</v>
      </c>
      <c r="N22">
        <v>56.024039000000002</v>
      </c>
      <c r="O22">
        <v>119.53519300000001</v>
      </c>
      <c r="P22">
        <v>100.0431</v>
      </c>
      <c r="Q22">
        <v>8.6317380000000004</v>
      </c>
      <c r="R22">
        <v>34.202947999999999</v>
      </c>
      <c r="S22">
        <v>10.53594</v>
      </c>
      <c r="T22">
        <v>0</v>
      </c>
      <c r="U22">
        <v>332.75205</v>
      </c>
      <c r="V22">
        <v>8.3822589999999995</v>
      </c>
      <c r="W22">
        <v>30.505896</v>
      </c>
      <c r="X22">
        <v>142.342386</v>
      </c>
      <c r="Y22">
        <v>0</v>
      </c>
      <c r="Z22">
        <v>6.3030049999999997</v>
      </c>
      <c r="AA22">
        <v>0</v>
      </c>
      <c r="AB22">
        <v>9.0193449999999995</v>
      </c>
      <c r="AC22">
        <v>9.3545999999999996</v>
      </c>
      <c r="AD22">
        <v>17.620925</v>
      </c>
      <c r="AE22">
        <v>47.785375000000002</v>
      </c>
      <c r="AF22">
        <v>8.5776079999999997</v>
      </c>
      <c r="AG22">
        <v>39.022029000000003</v>
      </c>
      <c r="AH22">
        <v>45.219287999999999</v>
      </c>
      <c r="AI22">
        <v>0</v>
      </c>
      <c r="AJ22">
        <v>0</v>
      </c>
      <c r="AK22">
        <v>49.187277999999999</v>
      </c>
      <c r="AL22">
        <v>39.311622</v>
      </c>
      <c r="AM22">
        <v>0</v>
      </c>
      <c r="AN22">
        <v>0.79511500000000002</v>
      </c>
      <c r="AO22">
        <v>15.629922000000001</v>
      </c>
      <c r="AP22">
        <v>11.763038999999999</v>
      </c>
      <c r="AQ22">
        <v>0</v>
      </c>
      <c r="AR22">
        <v>12.805517</v>
      </c>
      <c r="AS22">
        <v>9.752027</v>
      </c>
      <c r="AT22">
        <v>13.809813999999999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20.3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2199.6430580000001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533.56320000000005</v>
      </c>
      <c r="L23">
        <v>347.16570200000001</v>
      </c>
      <c r="M23">
        <v>88.927199999999999</v>
      </c>
      <c r="N23">
        <v>56.024039000000002</v>
      </c>
      <c r="O23">
        <v>119.53519300000001</v>
      </c>
      <c r="P23">
        <v>100.0431</v>
      </c>
      <c r="Q23">
        <v>8.6317380000000004</v>
      </c>
      <c r="R23">
        <v>34.202947999999999</v>
      </c>
      <c r="S23">
        <v>10.53594</v>
      </c>
      <c r="T23">
        <v>0</v>
      </c>
      <c r="U23">
        <v>332.75205</v>
      </c>
      <c r="V23">
        <v>8.3822589999999995</v>
      </c>
      <c r="W23">
        <v>30.505896</v>
      </c>
      <c r="X23">
        <v>142.342386</v>
      </c>
      <c r="Y23">
        <v>0</v>
      </c>
      <c r="Z23">
        <v>6.3030049999999997</v>
      </c>
      <c r="AA23">
        <v>0</v>
      </c>
      <c r="AB23">
        <v>9.0193449999999995</v>
      </c>
      <c r="AC23">
        <v>9.3545999999999996</v>
      </c>
      <c r="AD23">
        <v>17.620925</v>
      </c>
      <c r="AE23">
        <v>47.785375000000002</v>
      </c>
      <c r="AF23">
        <v>8.5776079999999997</v>
      </c>
      <c r="AG23">
        <v>39.022029000000003</v>
      </c>
      <c r="AH23">
        <v>45.219287999999999</v>
      </c>
      <c r="AI23">
        <v>0</v>
      </c>
      <c r="AJ23">
        <v>0</v>
      </c>
      <c r="AK23">
        <v>49.187277999999999</v>
      </c>
      <c r="AL23">
        <v>39.311622</v>
      </c>
      <c r="AM23">
        <v>0</v>
      </c>
      <c r="AN23">
        <v>0.79511500000000002</v>
      </c>
      <c r="AO23">
        <v>15.629922000000001</v>
      </c>
      <c r="AP23">
        <v>11.763038999999999</v>
      </c>
      <c r="AQ23">
        <v>0</v>
      </c>
      <c r="AR23">
        <v>12.805517</v>
      </c>
      <c r="AS23">
        <v>9.752027</v>
      </c>
      <c r="AT23">
        <v>13.809813999999999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21.27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2169.8381599999998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554.82839999999999</v>
      </c>
      <c r="L24">
        <v>347.16570200000001</v>
      </c>
      <c r="M24">
        <v>88.927199999999999</v>
      </c>
      <c r="N24">
        <v>56.024039000000002</v>
      </c>
      <c r="O24">
        <v>119.53519300000001</v>
      </c>
      <c r="P24">
        <v>100.0431</v>
      </c>
      <c r="Q24">
        <v>8.6317380000000004</v>
      </c>
      <c r="R24">
        <v>34.202947999999999</v>
      </c>
      <c r="S24">
        <v>10.53594</v>
      </c>
      <c r="T24">
        <v>0</v>
      </c>
      <c r="U24">
        <v>332.75205</v>
      </c>
      <c r="V24">
        <v>12.061346</v>
      </c>
      <c r="W24">
        <v>30.505896</v>
      </c>
      <c r="X24">
        <v>142.342386</v>
      </c>
      <c r="Y24">
        <v>0</v>
      </c>
      <c r="Z24">
        <v>6.3030049999999997</v>
      </c>
      <c r="AA24">
        <v>0</v>
      </c>
      <c r="AB24">
        <v>9.0193449999999995</v>
      </c>
      <c r="AC24">
        <v>9.3545999999999996</v>
      </c>
      <c r="AD24">
        <v>17.620925</v>
      </c>
      <c r="AE24">
        <v>47.785375000000002</v>
      </c>
      <c r="AF24">
        <v>8.5776079999999997</v>
      </c>
      <c r="AG24">
        <v>39.022029000000003</v>
      </c>
      <c r="AH24">
        <v>59.499063</v>
      </c>
      <c r="AI24">
        <v>0</v>
      </c>
      <c r="AJ24">
        <v>0</v>
      </c>
      <c r="AK24">
        <v>49.187277999999999</v>
      </c>
      <c r="AL24">
        <v>39.311622</v>
      </c>
      <c r="AM24">
        <v>0</v>
      </c>
      <c r="AN24">
        <v>0.79511500000000002</v>
      </c>
      <c r="AO24">
        <v>15.629922000000001</v>
      </c>
      <c r="AP24">
        <v>11.763038999999999</v>
      </c>
      <c r="AQ24">
        <v>0</v>
      </c>
      <c r="AR24">
        <v>12.805517</v>
      </c>
      <c r="AS24">
        <v>9.752027</v>
      </c>
      <c r="AT24">
        <v>13.809813999999999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22.23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2210.0222219999996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659.12900500000001</v>
      </c>
      <c r="L25">
        <v>442.05836799999997</v>
      </c>
      <c r="M25">
        <v>88.927199999999999</v>
      </c>
      <c r="N25">
        <v>56.024039000000002</v>
      </c>
      <c r="O25">
        <v>119.53519300000001</v>
      </c>
      <c r="P25">
        <v>100.0431</v>
      </c>
      <c r="Q25">
        <v>11.659998999999999</v>
      </c>
      <c r="R25">
        <v>40.974271000000002</v>
      </c>
      <c r="S25">
        <v>14.495616999999999</v>
      </c>
      <c r="T25">
        <v>0</v>
      </c>
      <c r="U25">
        <v>332.75205</v>
      </c>
      <c r="V25">
        <v>12.092166000000001</v>
      </c>
      <c r="W25">
        <v>30.505896</v>
      </c>
      <c r="X25">
        <v>142.342386</v>
      </c>
      <c r="Y25">
        <v>0</v>
      </c>
      <c r="Z25">
        <v>6.3030049999999997</v>
      </c>
      <c r="AA25">
        <v>0</v>
      </c>
      <c r="AB25">
        <v>9.0193449999999995</v>
      </c>
      <c r="AC25">
        <v>9.3545999999999996</v>
      </c>
      <c r="AD25">
        <v>17.620925</v>
      </c>
      <c r="AE25">
        <v>47.785375000000002</v>
      </c>
      <c r="AF25">
        <v>8.5776079999999997</v>
      </c>
      <c r="AG25">
        <v>39.022029000000003</v>
      </c>
      <c r="AH25">
        <v>59.499063</v>
      </c>
      <c r="AI25">
        <v>3.0762040000000002</v>
      </c>
      <c r="AJ25">
        <v>0</v>
      </c>
      <c r="AK25">
        <v>49.187277999999999</v>
      </c>
      <c r="AL25">
        <v>39.311622</v>
      </c>
      <c r="AM25">
        <v>0</v>
      </c>
      <c r="AN25">
        <v>0.79511500000000002</v>
      </c>
      <c r="AO25">
        <v>15.629922000000001</v>
      </c>
      <c r="AP25">
        <v>11.763038999999999</v>
      </c>
      <c r="AQ25">
        <v>0</v>
      </c>
      <c r="AR25">
        <v>12.805517</v>
      </c>
      <c r="AS25">
        <v>9.752027</v>
      </c>
      <c r="AT25">
        <v>13.809813999999999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23.2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2427.0517780000005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663.84150599999998</v>
      </c>
      <c r="L26">
        <v>442.05836799999997</v>
      </c>
      <c r="M26">
        <v>88.927199999999999</v>
      </c>
      <c r="N26">
        <v>56.024039000000002</v>
      </c>
      <c r="O26">
        <v>119.53519300000001</v>
      </c>
      <c r="P26">
        <v>100.0431</v>
      </c>
      <c r="Q26">
        <v>11.659998999999999</v>
      </c>
      <c r="R26">
        <v>40.974271000000002</v>
      </c>
      <c r="S26">
        <v>14.495616999999999</v>
      </c>
      <c r="T26">
        <v>0</v>
      </c>
      <c r="U26">
        <v>332.75205</v>
      </c>
      <c r="V26">
        <v>12.092166000000001</v>
      </c>
      <c r="W26">
        <v>30.505896</v>
      </c>
      <c r="X26">
        <v>142.342386</v>
      </c>
      <c r="Y26">
        <v>0</v>
      </c>
      <c r="Z26">
        <v>6.3030049999999997</v>
      </c>
      <c r="AA26">
        <v>0</v>
      </c>
      <c r="AB26">
        <v>9.0193449999999995</v>
      </c>
      <c r="AC26">
        <v>9.3545999999999996</v>
      </c>
      <c r="AD26">
        <v>17.620925</v>
      </c>
      <c r="AE26">
        <v>47.785375000000002</v>
      </c>
      <c r="AF26">
        <v>8.5776079999999997</v>
      </c>
      <c r="AG26">
        <v>39.022029000000003</v>
      </c>
      <c r="AH26">
        <v>59.499063</v>
      </c>
      <c r="AI26">
        <v>3.0762040000000002</v>
      </c>
      <c r="AJ26">
        <v>0</v>
      </c>
      <c r="AK26">
        <v>49.187277999999999</v>
      </c>
      <c r="AL26">
        <v>39.311622</v>
      </c>
      <c r="AM26">
        <v>0</v>
      </c>
      <c r="AN26">
        <v>0.79511500000000002</v>
      </c>
      <c r="AO26">
        <v>15.629922000000001</v>
      </c>
      <c r="AP26">
        <v>11.763038999999999</v>
      </c>
      <c r="AQ26">
        <v>14.614992000000001</v>
      </c>
      <c r="AR26">
        <v>12.805517</v>
      </c>
      <c r="AS26">
        <v>9.752027</v>
      </c>
      <c r="AT26">
        <v>13.809813999999999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23.2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2446.3792710000002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663.84150599999998</v>
      </c>
      <c r="L27">
        <v>442.05836799999997</v>
      </c>
      <c r="M27">
        <v>88.927199999999999</v>
      </c>
      <c r="N27">
        <v>56.024039000000002</v>
      </c>
      <c r="O27">
        <v>119.53519300000001</v>
      </c>
      <c r="P27">
        <v>100.0431</v>
      </c>
      <c r="Q27">
        <v>11.659998999999999</v>
      </c>
      <c r="R27">
        <v>40.974271000000002</v>
      </c>
      <c r="S27">
        <v>14.495616999999999</v>
      </c>
      <c r="T27">
        <v>0</v>
      </c>
      <c r="U27">
        <v>332.75205</v>
      </c>
      <c r="V27">
        <v>12.092166000000001</v>
      </c>
      <c r="W27">
        <v>30.505896</v>
      </c>
      <c r="X27">
        <v>142.342386</v>
      </c>
      <c r="Y27">
        <v>0</v>
      </c>
      <c r="Z27">
        <v>3.1897799999999998</v>
      </c>
      <c r="AA27">
        <v>0</v>
      </c>
      <c r="AB27">
        <v>18.038689000000002</v>
      </c>
      <c r="AC27">
        <v>9.3545999999999996</v>
      </c>
      <c r="AD27">
        <v>17.620925</v>
      </c>
      <c r="AE27">
        <v>47.785375000000002</v>
      </c>
      <c r="AF27">
        <v>8.5776079999999997</v>
      </c>
      <c r="AG27">
        <v>39.022029000000003</v>
      </c>
      <c r="AH27">
        <v>73.229615999999993</v>
      </c>
      <c r="AI27">
        <v>3.0762040000000002</v>
      </c>
      <c r="AJ27">
        <v>0</v>
      </c>
      <c r="AK27">
        <v>49.187277999999999</v>
      </c>
      <c r="AL27">
        <v>39.311622</v>
      </c>
      <c r="AM27">
        <v>0</v>
      </c>
      <c r="AN27">
        <v>0.79511500000000002</v>
      </c>
      <c r="AO27">
        <v>15.629922000000001</v>
      </c>
      <c r="AP27">
        <v>11.763038999999999</v>
      </c>
      <c r="AQ27">
        <v>30.082525</v>
      </c>
      <c r="AR27">
        <v>12.805517</v>
      </c>
      <c r="AS27">
        <v>9.752027</v>
      </c>
      <c r="AT27">
        <v>13.809813999999999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26.1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2484.383476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663.84150599999998</v>
      </c>
      <c r="L28">
        <v>442.05836799999997</v>
      </c>
      <c r="M28">
        <v>88.927199999999999</v>
      </c>
      <c r="N28">
        <v>56.024039000000002</v>
      </c>
      <c r="O28">
        <v>119.53519300000001</v>
      </c>
      <c r="P28">
        <v>100.0431</v>
      </c>
      <c r="Q28">
        <v>11.659998999999999</v>
      </c>
      <c r="R28">
        <v>40.974271000000002</v>
      </c>
      <c r="S28">
        <v>14.495616999999999</v>
      </c>
      <c r="T28">
        <v>0</v>
      </c>
      <c r="U28">
        <v>332.75205</v>
      </c>
      <c r="V28">
        <v>12.092166000000001</v>
      </c>
      <c r="W28">
        <v>30.505896</v>
      </c>
      <c r="X28">
        <v>142.342386</v>
      </c>
      <c r="Y28">
        <v>0</v>
      </c>
      <c r="Z28">
        <v>19.004708999999998</v>
      </c>
      <c r="AA28">
        <v>13.515968000000001</v>
      </c>
      <c r="AB28">
        <v>18.038689000000002</v>
      </c>
      <c r="AC28">
        <v>9.3545999999999996</v>
      </c>
      <c r="AD28">
        <v>17.620925</v>
      </c>
      <c r="AE28">
        <v>47.785375000000002</v>
      </c>
      <c r="AF28">
        <v>8.5776079999999997</v>
      </c>
      <c r="AG28">
        <v>39.022029000000003</v>
      </c>
      <c r="AH28">
        <v>90.438575999999998</v>
      </c>
      <c r="AI28">
        <v>3.0762040000000002</v>
      </c>
      <c r="AJ28">
        <v>0</v>
      </c>
      <c r="AK28">
        <v>49.187277999999999</v>
      </c>
      <c r="AL28">
        <v>39.311622</v>
      </c>
      <c r="AM28">
        <v>0</v>
      </c>
      <c r="AN28">
        <v>0.79511500000000002</v>
      </c>
      <c r="AO28">
        <v>15.629922000000001</v>
      </c>
      <c r="AP28">
        <v>11.763038999999999</v>
      </c>
      <c r="AQ28">
        <v>30.082525</v>
      </c>
      <c r="AR28">
        <v>12.805517</v>
      </c>
      <c r="AS28">
        <v>9.752027</v>
      </c>
      <c r="AT28">
        <v>13.809813999999999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27.06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2531.8833329999998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663.84150599999998</v>
      </c>
      <c r="L29">
        <v>442.05836799999997</v>
      </c>
      <c r="M29">
        <v>88.927199999999999</v>
      </c>
      <c r="N29">
        <v>56.024039000000002</v>
      </c>
      <c r="O29">
        <v>119.53519300000001</v>
      </c>
      <c r="P29">
        <v>100.0431</v>
      </c>
      <c r="Q29">
        <v>11.659998999999999</v>
      </c>
      <c r="R29">
        <v>40.974271000000002</v>
      </c>
      <c r="S29">
        <v>14.495616999999999</v>
      </c>
      <c r="T29">
        <v>0</v>
      </c>
      <c r="U29">
        <v>332.75205</v>
      </c>
      <c r="V29">
        <v>12.092166000000001</v>
      </c>
      <c r="W29">
        <v>30.505896</v>
      </c>
      <c r="X29">
        <v>142.342386</v>
      </c>
      <c r="Y29">
        <v>0</v>
      </c>
      <c r="Z29">
        <v>19.004708999999998</v>
      </c>
      <c r="AA29">
        <v>13.515968000000001</v>
      </c>
      <c r="AB29">
        <v>18.038689000000002</v>
      </c>
      <c r="AC29">
        <v>9.3545999999999996</v>
      </c>
      <c r="AD29">
        <v>17.620925</v>
      </c>
      <c r="AE29">
        <v>47.785375000000002</v>
      </c>
      <c r="AF29">
        <v>8.5776079999999997</v>
      </c>
      <c r="AG29">
        <v>39.022029000000003</v>
      </c>
      <c r="AH29">
        <v>105.267573</v>
      </c>
      <c r="AI29">
        <v>3.0762040000000002</v>
      </c>
      <c r="AJ29">
        <v>0</v>
      </c>
      <c r="AK29">
        <v>49.187277999999999</v>
      </c>
      <c r="AL29">
        <v>39.311622</v>
      </c>
      <c r="AM29">
        <v>0</v>
      </c>
      <c r="AN29">
        <v>0.79511500000000002</v>
      </c>
      <c r="AO29">
        <v>15.629922000000001</v>
      </c>
      <c r="AP29">
        <v>11.763038999999999</v>
      </c>
      <c r="AQ29">
        <v>30.082525</v>
      </c>
      <c r="AR29">
        <v>17.074021999999999</v>
      </c>
      <c r="AS29">
        <v>10.402163</v>
      </c>
      <c r="AT29">
        <v>13.809813999999999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29.96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2554.5309710000001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663.84150599999998</v>
      </c>
      <c r="L30">
        <v>442.05836799999997</v>
      </c>
      <c r="M30">
        <v>88.927199999999999</v>
      </c>
      <c r="N30">
        <v>56.024039000000002</v>
      </c>
      <c r="O30">
        <v>119.53519300000001</v>
      </c>
      <c r="P30">
        <v>100.0431</v>
      </c>
      <c r="Q30">
        <v>11.659998999999999</v>
      </c>
      <c r="R30">
        <v>40.974271000000002</v>
      </c>
      <c r="S30">
        <v>14.495616999999999</v>
      </c>
      <c r="T30">
        <v>0</v>
      </c>
      <c r="U30">
        <v>332.75205</v>
      </c>
      <c r="V30">
        <v>12.092166000000001</v>
      </c>
      <c r="W30">
        <v>30.505896</v>
      </c>
      <c r="X30">
        <v>142.342386</v>
      </c>
      <c r="Y30">
        <v>0</v>
      </c>
      <c r="Z30">
        <v>19.004708999999998</v>
      </c>
      <c r="AA30">
        <v>13.515968000000001</v>
      </c>
      <c r="AB30">
        <v>18.038689000000002</v>
      </c>
      <c r="AC30">
        <v>9.3545999999999996</v>
      </c>
      <c r="AD30">
        <v>17.620925</v>
      </c>
      <c r="AE30">
        <v>47.785375000000002</v>
      </c>
      <c r="AF30">
        <v>8.5776079999999997</v>
      </c>
      <c r="AG30">
        <v>39.022029000000003</v>
      </c>
      <c r="AH30">
        <v>105.267573</v>
      </c>
      <c r="AI30">
        <v>3.0762040000000002</v>
      </c>
      <c r="AJ30">
        <v>0</v>
      </c>
      <c r="AK30">
        <v>49.187277999999999</v>
      </c>
      <c r="AL30">
        <v>25.833352000000001</v>
      </c>
      <c r="AM30">
        <v>0</v>
      </c>
      <c r="AN30">
        <v>0.79511500000000002</v>
      </c>
      <c r="AO30">
        <v>15.629922000000001</v>
      </c>
      <c r="AP30">
        <v>11.763038999999999</v>
      </c>
      <c r="AQ30">
        <v>30.082525</v>
      </c>
      <c r="AR30">
        <v>46.953561999999998</v>
      </c>
      <c r="AS30">
        <v>31.336514999999999</v>
      </c>
      <c r="AT30">
        <v>13.809813999999999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33.83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2595.7365930000001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632.58373400000005</v>
      </c>
      <c r="L31">
        <v>442.05836799999997</v>
      </c>
      <c r="M31">
        <v>88.927199999999999</v>
      </c>
      <c r="N31">
        <v>56.024039000000002</v>
      </c>
      <c r="O31">
        <v>119.53519300000001</v>
      </c>
      <c r="P31">
        <v>100.0431</v>
      </c>
      <c r="Q31">
        <v>11.659998999999999</v>
      </c>
      <c r="R31">
        <v>40.974271000000002</v>
      </c>
      <c r="S31">
        <v>14.495616999999999</v>
      </c>
      <c r="T31">
        <v>0</v>
      </c>
      <c r="U31">
        <v>332.75205</v>
      </c>
      <c r="V31">
        <v>12.092166000000001</v>
      </c>
      <c r="W31">
        <v>30.505896</v>
      </c>
      <c r="X31">
        <v>142.342386</v>
      </c>
      <c r="Y31">
        <v>0</v>
      </c>
      <c r="Z31">
        <v>19.004708999999998</v>
      </c>
      <c r="AA31">
        <v>27.108297</v>
      </c>
      <c r="AB31">
        <v>18.038689000000002</v>
      </c>
      <c r="AC31">
        <v>9.3545999999999996</v>
      </c>
      <c r="AD31">
        <v>17.620925</v>
      </c>
      <c r="AE31">
        <v>47.785375000000002</v>
      </c>
      <c r="AF31">
        <v>8.5776079999999997</v>
      </c>
      <c r="AG31">
        <v>39.022029000000003</v>
      </c>
      <c r="AH31">
        <v>105.267573</v>
      </c>
      <c r="AI31">
        <v>3.0762040000000002</v>
      </c>
      <c r="AJ31">
        <v>0</v>
      </c>
      <c r="AK31">
        <v>49.187277999999999</v>
      </c>
      <c r="AL31">
        <v>25.833352000000001</v>
      </c>
      <c r="AM31">
        <v>0</v>
      </c>
      <c r="AN31">
        <v>0.79511500000000002</v>
      </c>
      <c r="AO31">
        <v>15.629922000000001</v>
      </c>
      <c r="AP31">
        <v>11.763038999999999</v>
      </c>
      <c r="AQ31">
        <v>15.041263000000001</v>
      </c>
      <c r="AR31">
        <v>46.953561999999998</v>
      </c>
      <c r="AS31">
        <v>31.336514999999999</v>
      </c>
      <c r="AT31">
        <v>13.809813999999999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37.700000000000003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2566.8998880000008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632.58373400000005</v>
      </c>
      <c r="L32">
        <v>442.05836799999997</v>
      </c>
      <c r="M32">
        <v>88.927199999999999</v>
      </c>
      <c r="N32">
        <v>56.024039000000002</v>
      </c>
      <c r="O32">
        <v>119.53519300000001</v>
      </c>
      <c r="P32">
        <v>100.0431</v>
      </c>
      <c r="Q32">
        <v>11.659998999999999</v>
      </c>
      <c r="R32">
        <v>40.974271000000002</v>
      </c>
      <c r="S32">
        <v>14.495616999999999</v>
      </c>
      <c r="T32">
        <v>0</v>
      </c>
      <c r="U32">
        <v>332.75205</v>
      </c>
      <c r="V32">
        <v>12.092166000000001</v>
      </c>
      <c r="W32">
        <v>30.505896</v>
      </c>
      <c r="X32">
        <v>142.342386</v>
      </c>
      <c r="Y32">
        <v>0</v>
      </c>
      <c r="Z32">
        <v>6.3030049999999997</v>
      </c>
      <c r="AA32">
        <v>27.108297</v>
      </c>
      <c r="AB32">
        <v>18.038689000000002</v>
      </c>
      <c r="AC32">
        <v>9.3545999999999996</v>
      </c>
      <c r="AD32">
        <v>17.620925</v>
      </c>
      <c r="AE32">
        <v>47.785375000000002</v>
      </c>
      <c r="AF32">
        <v>8.5776079999999997</v>
      </c>
      <c r="AG32">
        <v>39.022029000000003</v>
      </c>
      <c r="AH32">
        <v>105.267573</v>
      </c>
      <c r="AI32">
        <v>3.0762040000000002</v>
      </c>
      <c r="AJ32">
        <v>0</v>
      </c>
      <c r="AK32">
        <v>49.187277999999999</v>
      </c>
      <c r="AL32">
        <v>25.833352000000001</v>
      </c>
      <c r="AM32">
        <v>0</v>
      </c>
      <c r="AN32">
        <v>0.79511500000000002</v>
      </c>
      <c r="AO32">
        <v>15.629922000000001</v>
      </c>
      <c r="AP32">
        <v>11.763038999999999</v>
      </c>
      <c r="AQ32">
        <v>0</v>
      </c>
      <c r="AR32">
        <v>12.805517</v>
      </c>
      <c r="AS32">
        <v>31.336514999999999</v>
      </c>
      <c r="AT32">
        <v>13.809813999999999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41.56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2508.8688760000005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569.30841199999998</v>
      </c>
      <c r="L33">
        <v>359.961412</v>
      </c>
      <c r="M33">
        <v>88.927199999999999</v>
      </c>
      <c r="N33">
        <v>56.024039000000002</v>
      </c>
      <c r="O33">
        <v>119.53519300000001</v>
      </c>
      <c r="P33">
        <v>100.0431</v>
      </c>
      <c r="Q33">
        <v>11.674111999999999</v>
      </c>
      <c r="R33">
        <v>34.202947999999999</v>
      </c>
      <c r="S33">
        <v>14.212016</v>
      </c>
      <c r="T33">
        <v>0</v>
      </c>
      <c r="U33">
        <v>332.75205</v>
      </c>
      <c r="V33">
        <v>12.092166000000001</v>
      </c>
      <c r="W33">
        <v>30.505896</v>
      </c>
      <c r="X33">
        <v>142.342386</v>
      </c>
      <c r="Y33">
        <v>0</v>
      </c>
      <c r="Z33">
        <v>6.3030049999999997</v>
      </c>
      <c r="AA33">
        <v>27.108297</v>
      </c>
      <c r="AB33">
        <v>18.038689000000002</v>
      </c>
      <c r="AC33">
        <v>9.3545999999999996</v>
      </c>
      <c r="AD33">
        <v>17.620925</v>
      </c>
      <c r="AE33">
        <v>47.785375000000002</v>
      </c>
      <c r="AF33">
        <v>8.5776079999999997</v>
      </c>
      <c r="AG33">
        <v>39.022029000000003</v>
      </c>
      <c r="AH33">
        <v>90.438575999999998</v>
      </c>
      <c r="AI33">
        <v>3.0762040000000002</v>
      </c>
      <c r="AJ33">
        <v>0</v>
      </c>
      <c r="AK33">
        <v>49.187277999999999</v>
      </c>
      <c r="AL33">
        <v>25.833352000000001</v>
      </c>
      <c r="AM33">
        <v>0</v>
      </c>
      <c r="AN33">
        <v>0.79511500000000002</v>
      </c>
      <c r="AO33">
        <v>15.629922000000001</v>
      </c>
      <c r="AP33">
        <v>11.763038999999999</v>
      </c>
      <c r="AQ33">
        <v>0</v>
      </c>
      <c r="AR33">
        <v>12.805517</v>
      </c>
      <c r="AS33">
        <v>31.336514999999999</v>
      </c>
      <c r="AT33">
        <v>13.809813999999999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46.49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2346.5567899999992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456.23520000000002</v>
      </c>
      <c r="L34">
        <v>343.33828299999999</v>
      </c>
      <c r="M34">
        <v>88.927199999999999</v>
      </c>
      <c r="N34">
        <v>56.024039000000002</v>
      </c>
      <c r="O34">
        <v>119.53519300000001</v>
      </c>
      <c r="P34">
        <v>100.0431</v>
      </c>
      <c r="Q34">
        <v>10.594633999999999</v>
      </c>
      <c r="R34">
        <v>34.202947999999999</v>
      </c>
      <c r="S34">
        <v>10.53594</v>
      </c>
      <c r="T34">
        <v>0</v>
      </c>
      <c r="U34">
        <v>332.75205</v>
      </c>
      <c r="V34">
        <v>12.092166000000001</v>
      </c>
      <c r="W34">
        <v>30.505896</v>
      </c>
      <c r="X34">
        <v>142.342386</v>
      </c>
      <c r="Y34">
        <v>0</v>
      </c>
      <c r="Z34">
        <v>6.3030049999999997</v>
      </c>
      <c r="AA34">
        <v>27.108297</v>
      </c>
      <c r="AB34">
        <v>18.038689000000002</v>
      </c>
      <c r="AC34">
        <v>9.3545999999999996</v>
      </c>
      <c r="AD34">
        <v>17.620925</v>
      </c>
      <c r="AE34">
        <v>47.785375000000002</v>
      </c>
      <c r="AF34">
        <v>8.5776079999999997</v>
      </c>
      <c r="AG34">
        <v>39.022029000000003</v>
      </c>
      <c r="AH34">
        <v>82.383318000000003</v>
      </c>
      <c r="AI34">
        <v>3.0762040000000002</v>
      </c>
      <c r="AJ34">
        <v>0</v>
      </c>
      <c r="AK34">
        <v>49.187277999999999</v>
      </c>
      <c r="AL34">
        <v>25.833352000000001</v>
      </c>
      <c r="AM34">
        <v>0</v>
      </c>
      <c r="AN34">
        <v>0.79511500000000002</v>
      </c>
      <c r="AO34">
        <v>15.629922000000001</v>
      </c>
      <c r="AP34">
        <v>11.763038999999999</v>
      </c>
      <c r="AQ34">
        <v>0</v>
      </c>
      <c r="AR34">
        <v>12.805517</v>
      </c>
      <c r="AS34">
        <v>31.336514999999999</v>
      </c>
      <c r="AT34">
        <v>13.809813999999999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52.68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2210.2396369999997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369.39478300000002</v>
      </c>
      <c r="L35">
        <v>343.33828299999999</v>
      </c>
      <c r="M35">
        <v>88.927199999999999</v>
      </c>
      <c r="N35">
        <v>56.024039000000002</v>
      </c>
      <c r="O35">
        <v>119.53519300000001</v>
      </c>
      <c r="P35">
        <v>100.0431</v>
      </c>
      <c r="Q35">
        <v>10.646846999999999</v>
      </c>
      <c r="R35">
        <v>21.040078999999999</v>
      </c>
      <c r="S35">
        <v>10.53594</v>
      </c>
      <c r="T35">
        <v>0</v>
      </c>
      <c r="U35">
        <v>332.75205</v>
      </c>
      <c r="V35">
        <v>12.092166000000001</v>
      </c>
      <c r="W35">
        <v>30.505896</v>
      </c>
      <c r="X35">
        <v>142.342386</v>
      </c>
      <c r="Y35">
        <v>0</v>
      </c>
      <c r="Z35">
        <v>6.3030049999999997</v>
      </c>
      <c r="AA35">
        <v>27.108297</v>
      </c>
      <c r="AB35">
        <v>18.038689000000002</v>
      </c>
      <c r="AC35">
        <v>9.3545999999999996</v>
      </c>
      <c r="AD35">
        <v>17.620925</v>
      </c>
      <c r="AE35">
        <v>47.785375000000002</v>
      </c>
      <c r="AF35">
        <v>8.5776079999999997</v>
      </c>
      <c r="AG35">
        <v>39.022029000000003</v>
      </c>
      <c r="AH35">
        <v>59.499063</v>
      </c>
      <c r="AI35">
        <v>7.3828909999999999</v>
      </c>
      <c r="AJ35">
        <v>0</v>
      </c>
      <c r="AK35">
        <v>49.187277999999999</v>
      </c>
      <c r="AL35">
        <v>25.833352000000001</v>
      </c>
      <c r="AM35">
        <v>0</v>
      </c>
      <c r="AN35">
        <v>0.79511500000000002</v>
      </c>
      <c r="AO35">
        <v>15.629922000000001</v>
      </c>
      <c r="AP35">
        <v>11.763038999999999</v>
      </c>
      <c r="AQ35">
        <v>0</v>
      </c>
      <c r="AR35">
        <v>12.805517</v>
      </c>
      <c r="AS35">
        <v>31.336514999999999</v>
      </c>
      <c r="AT35">
        <v>13.809813999999999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48.72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2087.7509959999998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364.15611999999999</v>
      </c>
      <c r="L36">
        <v>343.33828299999999</v>
      </c>
      <c r="M36">
        <v>88.927199999999999</v>
      </c>
      <c r="N36">
        <v>56.024039000000002</v>
      </c>
      <c r="O36">
        <v>119.53519300000001</v>
      </c>
      <c r="P36">
        <v>100.0431</v>
      </c>
      <c r="Q36">
        <v>8.6473220000000008</v>
      </c>
      <c r="R36">
        <v>21.040078999999999</v>
      </c>
      <c r="S36">
        <v>10.53594</v>
      </c>
      <c r="T36">
        <v>0</v>
      </c>
      <c r="U36">
        <v>332.75205</v>
      </c>
      <c r="V36">
        <v>9.6810790000000004</v>
      </c>
      <c r="W36">
        <v>30.505896</v>
      </c>
      <c r="X36">
        <v>142.342386</v>
      </c>
      <c r="Y36">
        <v>0</v>
      </c>
      <c r="Z36">
        <v>6.3030049999999997</v>
      </c>
      <c r="AA36">
        <v>13.515968000000001</v>
      </c>
      <c r="AB36">
        <v>18.038689000000002</v>
      </c>
      <c r="AC36">
        <v>9.3545999999999996</v>
      </c>
      <c r="AD36">
        <v>17.620925</v>
      </c>
      <c r="AE36">
        <v>47.785375000000002</v>
      </c>
      <c r="AF36">
        <v>8.5776079999999997</v>
      </c>
      <c r="AG36">
        <v>39.022029000000003</v>
      </c>
      <c r="AH36">
        <v>59.499063</v>
      </c>
      <c r="AI36">
        <v>11.074336000000001</v>
      </c>
      <c r="AJ36">
        <v>0</v>
      </c>
      <c r="AK36">
        <v>49.187277999999999</v>
      </c>
      <c r="AL36">
        <v>25.833352000000001</v>
      </c>
      <c r="AM36">
        <v>0</v>
      </c>
      <c r="AN36">
        <v>0.79511500000000002</v>
      </c>
      <c r="AO36">
        <v>15.629922000000001</v>
      </c>
      <c r="AP36">
        <v>11.763038999999999</v>
      </c>
      <c r="AQ36">
        <v>0</v>
      </c>
      <c r="AR36">
        <v>17.074021999999999</v>
      </c>
      <c r="AS36">
        <v>10.402163</v>
      </c>
      <c r="AT36">
        <v>13.809813999999999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55.87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2058.6849899999997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362.55019600000003</v>
      </c>
      <c r="L37">
        <v>343.58121899999998</v>
      </c>
      <c r="M37">
        <v>88.927199999999999</v>
      </c>
      <c r="N37">
        <v>56.024039000000002</v>
      </c>
      <c r="O37">
        <v>119.53519300000001</v>
      </c>
      <c r="P37">
        <v>100.0431</v>
      </c>
      <c r="Q37">
        <v>8.6317380000000004</v>
      </c>
      <c r="R37">
        <v>21.040078999999999</v>
      </c>
      <c r="S37">
        <v>10.53594</v>
      </c>
      <c r="T37">
        <v>0</v>
      </c>
      <c r="U37">
        <v>332.75205</v>
      </c>
      <c r="V37">
        <v>9.6810790000000004</v>
      </c>
      <c r="W37">
        <v>30.505896</v>
      </c>
      <c r="X37">
        <v>142.342386</v>
      </c>
      <c r="Y37">
        <v>0</v>
      </c>
      <c r="Z37">
        <v>6.3030049999999997</v>
      </c>
      <c r="AA37">
        <v>13.515968000000001</v>
      </c>
      <c r="AB37">
        <v>18.038689000000002</v>
      </c>
      <c r="AC37">
        <v>9.3545999999999996</v>
      </c>
      <c r="AD37">
        <v>17.620925</v>
      </c>
      <c r="AE37">
        <v>47.785375000000002</v>
      </c>
      <c r="AF37">
        <v>8.5776079999999997</v>
      </c>
      <c r="AG37">
        <v>39.022029000000003</v>
      </c>
      <c r="AH37">
        <v>59.499063</v>
      </c>
      <c r="AI37">
        <v>47.412925000000001</v>
      </c>
      <c r="AJ37">
        <v>0</v>
      </c>
      <c r="AK37">
        <v>49.187277999999999</v>
      </c>
      <c r="AL37">
        <v>25.833352000000001</v>
      </c>
      <c r="AM37">
        <v>0</v>
      </c>
      <c r="AN37">
        <v>0.79511500000000002</v>
      </c>
      <c r="AO37">
        <v>15.629922000000001</v>
      </c>
      <c r="AP37">
        <v>11.763038999999999</v>
      </c>
      <c r="AQ37">
        <v>0</v>
      </c>
      <c r="AR37">
        <v>46.953561999999998</v>
      </c>
      <c r="AS37">
        <v>9.752027</v>
      </c>
      <c r="AT37">
        <v>13.809813999999999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60.7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2127.7044110000002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362.49483800000002</v>
      </c>
      <c r="L38">
        <v>343.58121899999998</v>
      </c>
      <c r="M38">
        <v>88.927199999999999</v>
      </c>
      <c r="N38">
        <v>56.024039000000002</v>
      </c>
      <c r="O38">
        <v>119.53519300000001</v>
      </c>
      <c r="P38">
        <v>100.0431</v>
      </c>
      <c r="Q38">
        <v>8.6317380000000004</v>
      </c>
      <c r="R38">
        <v>21.040078999999999</v>
      </c>
      <c r="S38">
        <v>10.53594</v>
      </c>
      <c r="T38">
        <v>0</v>
      </c>
      <c r="U38">
        <v>332.75205</v>
      </c>
      <c r="V38">
        <v>5.9711720000000001</v>
      </c>
      <c r="W38">
        <v>30.505896</v>
      </c>
      <c r="X38">
        <v>142.342386</v>
      </c>
      <c r="Y38">
        <v>0</v>
      </c>
      <c r="Z38">
        <v>6.3030049999999997</v>
      </c>
      <c r="AA38">
        <v>11.45421</v>
      </c>
      <c r="AB38">
        <v>18.038689000000002</v>
      </c>
      <c r="AC38">
        <v>9.3545999999999996</v>
      </c>
      <c r="AD38">
        <v>17.620925</v>
      </c>
      <c r="AE38">
        <v>47.785375000000002</v>
      </c>
      <c r="AF38">
        <v>8.5776079999999997</v>
      </c>
      <c r="AG38">
        <v>39.022029000000003</v>
      </c>
      <c r="AH38">
        <v>59.499063</v>
      </c>
      <c r="AI38">
        <v>47.412925000000001</v>
      </c>
      <c r="AJ38">
        <v>0</v>
      </c>
      <c r="AK38">
        <v>49.187277999999999</v>
      </c>
      <c r="AL38">
        <v>25.833352000000001</v>
      </c>
      <c r="AM38">
        <v>0</v>
      </c>
      <c r="AN38">
        <v>0.79511500000000002</v>
      </c>
      <c r="AO38">
        <v>15.629922000000001</v>
      </c>
      <c r="AP38">
        <v>11.763038999999999</v>
      </c>
      <c r="AQ38">
        <v>0</v>
      </c>
      <c r="AR38">
        <v>46.953561999999998</v>
      </c>
      <c r="AS38">
        <v>9.752027</v>
      </c>
      <c r="AT38">
        <v>13.809813999999999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65.540000000000006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2126.717388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362.62974200000002</v>
      </c>
      <c r="L39">
        <v>345.55589199999997</v>
      </c>
      <c r="M39">
        <v>88.927199999999999</v>
      </c>
      <c r="N39">
        <v>56.024039000000002</v>
      </c>
      <c r="O39">
        <v>119.53519300000001</v>
      </c>
      <c r="P39">
        <v>100.0431</v>
      </c>
      <c r="Q39">
        <v>8.6317380000000004</v>
      </c>
      <c r="R39">
        <v>21.127741</v>
      </c>
      <c r="S39">
        <v>10.53594</v>
      </c>
      <c r="T39">
        <v>0</v>
      </c>
      <c r="U39">
        <v>332.75205</v>
      </c>
      <c r="V39">
        <v>5.0045719999999996</v>
      </c>
      <c r="W39">
        <v>26.238647</v>
      </c>
      <c r="X39">
        <v>113.344386</v>
      </c>
      <c r="Y39">
        <v>0</v>
      </c>
      <c r="Z39">
        <v>6.3030049999999997</v>
      </c>
      <c r="AA39">
        <v>10.690595999999999</v>
      </c>
      <c r="AB39">
        <v>18.038689000000002</v>
      </c>
      <c r="AC39">
        <v>9.3545999999999996</v>
      </c>
      <c r="AD39">
        <v>17.620925</v>
      </c>
      <c r="AE39">
        <v>47.785375000000002</v>
      </c>
      <c r="AF39">
        <v>8.5776079999999997</v>
      </c>
      <c r="AG39">
        <v>39.022029000000003</v>
      </c>
      <c r="AH39">
        <v>59.499063</v>
      </c>
      <c r="AI39">
        <v>47.412925000000001</v>
      </c>
      <c r="AJ39">
        <v>0</v>
      </c>
      <c r="AK39">
        <v>49.187277999999999</v>
      </c>
      <c r="AL39">
        <v>34.818865000000002</v>
      </c>
      <c r="AM39">
        <v>0</v>
      </c>
      <c r="AN39">
        <v>0.79511500000000002</v>
      </c>
      <c r="AO39">
        <v>13.92484</v>
      </c>
      <c r="AP39">
        <v>11.763038999999999</v>
      </c>
      <c r="AQ39">
        <v>0</v>
      </c>
      <c r="AR39">
        <v>12.805517</v>
      </c>
      <c r="AS39">
        <v>11.702432999999999</v>
      </c>
      <c r="AT39">
        <v>13.809813999999999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54.43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2057.8919559999995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362.55346200000002</v>
      </c>
      <c r="L40">
        <v>345.55589199999997</v>
      </c>
      <c r="M40">
        <v>88.927199999999999</v>
      </c>
      <c r="N40">
        <v>56.024039000000002</v>
      </c>
      <c r="O40">
        <v>119.53519300000001</v>
      </c>
      <c r="P40">
        <v>100.0431</v>
      </c>
      <c r="Q40">
        <v>8.6317380000000004</v>
      </c>
      <c r="R40">
        <v>23.939879000000001</v>
      </c>
      <c r="S40">
        <v>10.53594</v>
      </c>
      <c r="T40">
        <v>0</v>
      </c>
      <c r="U40">
        <v>332.75205</v>
      </c>
      <c r="V40">
        <v>5.0045719999999996</v>
      </c>
      <c r="W40">
        <v>30.807655</v>
      </c>
      <c r="X40">
        <v>142.342386</v>
      </c>
      <c r="Y40">
        <v>0</v>
      </c>
      <c r="Z40">
        <v>6.3030049999999997</v>
      </c>
      <c r="AA40">
        <v>9.2397290000000005</v>
      </c>
      <c r="AB40">
        <v>18.038689000000002</v>
      </c>
      <c r="AC40">
        <v>0</v>
      </c>
      <c r="AD40">
        <v>17.620925</v>
      </c>
      <c r="AE40">
        <v>47.785375000000002</v>
      </c>
      <c r="AF40">
        <v>8.5776079999999997</v>
      </c>
      <c r="AG40">
        <v>39.022029000000003</v>
      </c>
      <c r="AH40">
        <v>59.499063</v>
      </c>
      <c r="AI40">
        <v>47.412925000000001</v>
      </c>
      <c r="AJ40">
        <v>0</v>
      </c>
      <c r="AK40">
        <v>49.187277999999999</v>
      </c>
      <c r="AL40">
        <v>83.116000999999997</v>
      </c>
      <c r="AM40">
        <v>0</v>
      </c>
      <c r="AN40">
        <v>0.79511500000000002</v>
      </c>
      <c r="AO40">
        <v>13.92484</v>
      </c>
      <c r="AP40">
        <v>11.763038999999999</v>
      </c>
      <c r="AQ40">
        <v>0</v>
      </c>
      <c r="AR40">
        <v>12.805517</v>
      </c>
      <c r="AS40">
        <v>11.702432999999999</v>
      </c>
      <c r="AT40">
        <v>13.809813999999999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52.97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2130.2264909999999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362.93519800000001</v>
      </c>
      <c r="L41">
        <v>346.16751199999999</v>
      </c>
      <c r="M41">
        <v>88.927199999999999</v>
      </c>
      <c r="N41">
        <v>56.024039000000002</v>
      </c>
      <c r="O41">
        <v>119.53519300000001</v>
      </c>
      <c r="P41">
        <v>100.0431</v>
      </c>
      <c r="Q41">
        <v>8.6317380000000004</v>
      </c>
      <c r="R41">
        <v>23.939879000000001</v>
      </c>
      <c r="S41">
        <v>10.53594</v>
      </c>
      <c r="T41">
        <v>0</v>
      </c>
      <c r="U41">
        <v>332.75205</v>
      </c>
      <c r="V41">
        <v>5.0045719999999996</v>
      </c>
      <c r="W41">
        <v>30.945796000000001</v>
      </c>
      <c r="X41">
        <v>142.342386</v>
      </c>
      <c r="Y41">
        <v>0</v>
      </c>
      <c r="Z41">
        <v>6.3030049999999997</v>
      </c>
      <c r="AA41">
        <v>0</v>
      </c>
      <c r="AB41">
        <v>9.0193449999999995</v>
      </c>
      <c r="AC41">
        <v>0</v>
      </c>
      <c r="AD41">
        <v>17.620925</v>
      </c>
      <c r="AE41">
        <v>47.785375000000002</v>
      </c>
      <c r="AF41">
        <v>8.5776079999999997</v>
      </c>
      <c r="AG41">
        <v>39.022029000000003</v>
      </c>
      <c r="AH41">
        <v>59.499063</v>
      </c>
      <c r="AI41">
        <v>47.412925000000001</v>
      </c>
      <c r="AJ41">
        <v>0</v>
      </c>
      <c r="AK41">
        <v>49.187277999999999</v>
      </c>
      <c r="AL41">
        <v>83.116000999999997</v>
      </c>
      <c r="AM41">
        <v>0</v>
      </c>
      <c r="AN41">
        <v>0.79511500000000002</v>
      </c>
      <c r="AO41">
        <v>13.92484</v>
      </c>
      <c r="AP41">
        <v>11.763038999999999</v>
      </c>
      <c r="AQ41">
        <v>0</v>
      </c>
      <c r="AR41">
        <v>12.805517</v>
      </c>
      <c r="AS41">
        <v>11.702432999999999</v>
      </c>
      <c r="AT41">
        <v>13.809813999999999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59.74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2119.868915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362.85990199999998</v>
      </c>
      <c r="L42">
        <v>346.16751199999999</v>
      </c>
      <c r="M42">
        <v>88.927199999999999</v>
      </c>
      <c r="N42">
        <v>56.024039000000002</v>
      </c>
      <c r="O42">
        <v>119.53519300000001</v>
      </c>
      <c r="P42">
        <v>100.0431</v>
      </c>
      <c r="Q42">
        <v>8.6317380000000004</v>
      </c>
      <c r="R42">
        <v>23.939879000000001</v>
      </c>
      <c r="S42">
        <v>10.53594</v>
      </c>
      <c r="T42">
        <v>0</v>
      </c>
      <c r="U42">
        <v>332.75205</v>
      </c>
      <c r="V42">
        <v>5.0045719999999996</v>
      </c>
      <c r="W42">
        <v>30.945796000000001</v>
      </c>
      <c r="X42">
        <v>142.342386</v>
      </c>
      <c r="Y42">
        <v>0</v>
      </c>
      <c r="Z42">
        <v>6.3030049999999997</v>
      </c>
      <c r="AA42">
        <v>0</v>
      </c>
      <c r="AB42">
        <v>9.0193449999999995</v>
      </c>
      <c r="AC42">
        <v>0</v>
      </c>
      <c r="AD42">
        <v>17.620925</v>
      </c>
      <c r="AE42">
        <v>47.785375000000002</v>
      </c>
      <c r="AF42">
        <v>8.5776079999999997</v>
      </c>
      <c r="AG42">
        <v>39.022029000000003</v>
      </c>
      <c r="AH42">
        <v>59.499063</v>
      </c>
      <c r="AI42">
        <v>47.412925000000001</v>
      </c>
      <c r="AJ42">
        <v>0</v>
      </c>
      <c r="AK42">
        <v>49.187277999999999</v>
      </c>
      <c r="AL42">
        <v>83.116000999999997</v>
      </c>
      <c r="AM42">
        <v>0</v>
      </c>
      <c r="AN42">
        <v>0.79511500000000002</v>
      </c>
      <c r="AO42">
        <v>13.92484</v>
      </c>
      <c r="AP42">
        <v>11.763038999999999</v>
      </c>
      <c r="AQ42">
        <v>0</v>
      </c>
      <c r="AR42">
        <v>12.805517</v>
      </c>
      <c r="AS42">
        <v>11.702432999999999</v>
      </c>
      <c r="AT42">
        <v>13.809813999999999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64.569999999999993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2124.623619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338.31</v>
      </c>
      <c r="L43">
        <v>344.39176200000003</v>
      </c>
      <c r="M43">
        <v>88.927199999999999</v>
      </c>
      <c r="N43">
        <v>56.024039000000002</v>
      </c>
      <c r="O43">
        <v>119.53519300000001</v>
      </c>
      <c r="P43">
        <v>100.0431</v>
      </c>
      <c r="Q43">
        <v>8.6317380000000004</v>
      </c>
      <c r="R43">
        <v>23.939879000000001</v>
      </c>
      <c r="S43">
        <v>10.53594</v>
      </c>
      <c r="T43">
        <v>0</v>
      </c>
      <c r="U43">
        <v>334.78190999999998</v>
      </c>
      <c r="V43">
        <v>5.0045719999999996</v>
      </c>
      <c r="W43">
        <v>30.945796000000001</v>
      </c>
      <c r="X43">
        <v>142.342386</v>
      </c>
      <c r="Y43">
        <v>0</v>
      </c>
      <c r="Z43">
        <v>6.3030049999999997</v>
      </c>
      <c r="AA43">
        <v>0</v>
      </c>
      <c r="AB43">
        <v>9.0193449999999995</v>
      </c>
      <c r="AC43">
        <v>0</v>
      </c>
      <c r="AD43">
        <v>17.620925</v>
      </c>
      <c r="AE43">
        <v>47.785375000000002</v>
      </c>
      <c r="AF43">
        <v>8.5776079999999997</v>
      </c>
      <c r="AG43">
        <v>39.022029000000003</v>
      </c>
      <c r="AH43">
        <v>59.499063</v>
      </c>
      <c r="AI43">
        <v>4.9219270000000002</v>
      </c>
      <c r="AJ43">
        <v>0</v>
      </c>
      <c r="AK43">
        <v>49.187277999999999</v>
      </c>
      <c r="AL43">
        <v>83.116000999999997</v>
      </c>
      <c r="AM43">
        <v>0</v>
      </c>
      <c r="AN43">
        <v>0.79511500000000002</v>
      </c>
      <c r="AO43">
        <v>13.92484</v>
      </c>
      <c r="AP43">
        <v>11.763038999999999</v>
      </c>
      <c r="AQ43">
        <v>0</v>
      </c>
      <c r="AR43">
        <v>12.805517</v>
      </c>
      <c r="AS43">
        <v>11.702432999999999</v>
      </c>
      <c r="AT43">
        <v>13.809813999999999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69.400000000000006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2062.6668289999998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338.31</v>
      </c>
      <c r="L44">
        <v>344.39176200000003</v>
      </c>
      <c r="M44">
        <v>88.927199999999999</v>
      </c>
      <c r="N44">
        <v>56.024039000000002</v>
      </c>
      <c r="O44">
        <v>119.53519300000001</v>
      </c>
      <c r="P44">
        <v>100.0431</v>
      </c>
      <c r="Q44">
        <v>8.6317380000000004</v>
      </c>
      <c r="R44">
        <v>23.939879000000001</v>
      </c>
      <c r="S44">
        <v>10.53594</v>
      </c>
      <c r="T44">
        <v>0</v>
      </c>
      <c r="U44">
        <v>334.92689999999999</v>
      </c>
      <c r="V44">
        <v>5.0045719999999996</v>
      </c>
      <c r="W44">
        <v>30.945796000000001</v>
      </c>
      <c r="X44">
        <v>142.342386</v>
      </c>
      <c r="Y44">
        <v>0</v>
      </c>
      <c r="Z44">
        <v>6.3030049999999997</v>
      </c>
      <c r="AA44">
        <v>0</v>
      </c>
      <c r="AB44">
        <v>9.0193449999999995</v>
      </c>
      <c r="AC44">
        <v>0</v>
      </c>
      <c r="AD44">
        <v>17.620925</v>
      </c>
      <c r="AE44">
        <v>47.785375000000002</v>
      </c>
      <c r="AF44">
        <v>8.5776079999999997</v>
      </c>
      <c r="AG44">
        <v>39.022029000000003</v>
      </c>
      <c r="AH44">
        <v>59.499063</v>
      </c>
      <c r="AI44">
        <v>0</v>
      </c>
      <c r="AJ44">
        <v>0</v>
      </c>
      <c r="AK44">
        <v>49.187277999999999</v>
      </c>
      <c r="AL44">
        <v>38.750027000000003</v>
      </c>
      <c r="AM44">
        <v>0</v>
      </c>
      <c r="AN44">
        <v>0.79511500000000002</v>
      </c>
      <c r="AO44">
        <v>13.92484</v>
      </c>
      <c r="AP44">
        <v>11.763038999999999</v>
      </c>
      <c r="AQ44">
        <v>0</v>
      </c>
      <c r="AR44">
        <v>12.805517</v>
      </c>
      <c r="AS44">
        <v>11.702432999999999</v>
      </c>
      <c r="AT44">
        <v>13.809813999999999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73.27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2017.3939179999998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338.31</v>
      </c>
      <c r="L45">
        <v>342.62279699999999</v>
      </c>
      <c r="M45">
        <v>88.927199999999999</v>
      </c>
      <c r="N45">
        <v>56.024039000000002</v>
      </c>
      <c r="O45">
        <v>119.53519300000001</v>
      </c>
      <c r="P45">
        <v>100.0431</v>
      </c>
      <c r="Q45">
        <v>8.6317380000000004</v>
      </c>
      <c r="R45">
        <v>23.939879000000001</v>
      </c>
      <c r="S45">
        <v>10.53594</v>
      </c>
      <c r="T45">
        <v>0</v>
      </c>
      <c r="U45">
        <v>334.92689999999999</v>
      </c>
      <c r="V45">
        <v>5.0045719999999996</v>
      </c>
      <c r="W45">
        <v>30.945796000000001</v>
      </c>
      <c r="X45">
        <v>142.342386</v>
      </c>
      <c r="Y45">
        <v>0</v>
      </c>
      <c r="Z45">
        <v>6.3030049999999997</v>
      </c>
      <c r="AA45">
        <v>0</v>
      </c>
      <c r="AB45">
        <v>9.0193449999999995</v>
      </c>
      <c r="AC45">
        <v>0</v>
      </c>
      <c r="AD45">
        <v>17.620925</v>
      </c>
      <c r="AE45">
        <v>47.785375000000002</v>
      </c>
      <c r="AF45">
        <v>8.5776079999999997</v>
      </c>
      <c r="AG45">
        <v>39.022029000000003</v>
      </c>
      <c r="AH45">
        <v>59.499063</v>
      </c>
      <c r="AI45">
        <v>0</v>
      </c>
      <c r="AJ45">
        <v>0</v>
      </c>
      <c r="AK45">
        <v>49.187277999999999</v>
      </c>
      <c r="AL45">
        <v>38.750027000000003</v>
      </c>
      <c r="AM45">
        <v>0</v>
      </c>
      <c r="AN45">
        <v>0.79511500000000002</v>
      </c>
      <c r="AO45">
        <v>13.92484</v>
      </c>
      <c r="AP45">
        <v>11.763038999999999</v>
      </c>
      <c r="AQ45">
        <v>0</v>
      </c>
      <c r="AR45">
        <v>12.805517</v>
      </c>
      <c r="AS45">
        <v>11.702432999999999</v>
      </c>
      <c r="AT45">
        <v>13.809813999999999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2016.5849529999996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338.31</v>
      </c>
      <c r="L46">
        <v>342.62279699999999</v>
      </c>
      <c r="M46">
        <v>88.927199999999999</v>
      </c>
      <c r="N46">
        <v>56.024039000000002</v>
      </c>
      <c r="O46">
        <v>119.53519300000001</v>
      </c>
      <c r="P46">
        <v>100.0431</v>
      </c>
      <c r="Q46">
        <v>8.6317380000000004</v>
      </c>
      <c r="R46">
        <v>23.939879000000001</v>
      </c>
      <c r="S46">
        <v>10.53594</v>
      </c>
      <c r="T46">
        <v>0</v>
      </c>
      <c r="U46">
        <v>334.92689999999999</v>
      </c>
      <c r="V46">
        <v>5.0045719999999996</v>
      </c>
      <c r="W46">
        <v>30.945796000000001</v>
      </c>
      <c r="X46">
        <v>142.342386</v>
      </c>
      <c r="Y46">
        <v>0</v>
      </c>
      <c r="Z46">
        <v>6.3030049999999997</v>
      </c>
      <c r="AA46">
        <v>0</v>
      </c>
      <c r="AB46">
        <v>9.0193449999999995</v>
      </c>
      <c r="AC46">
        <v>0</v>
      </c>
      <c r="AD46">
        <v>17.620925</v>
      </c>
      <c r="AE46">
        <v>47.785375000000002</v>
      </c>
      <c r="AF46">
        <v>8.5776079999999997</v>
      </c>
      <c r="AG46">
        <v>39.022029000000003</v>
      </c>
      <c r="AH46">
        <v>59.499063</v>
      </c>
      <c r="AI46">
        <v>0</v>
      </c>
      <c r="AJ46">
        <v>0</v>
      </c>
      <c r="AK46">
        <v>49.187277999999999</v>
      </c>
      <c r="AL46">
        <v>38.750027000000003</v>
      </c>
      <c r="AM46">
        <v>0</v>
      </c>
      <c r="AN46">
        <v>0.79511500000000002</v>
      </c>
      <c r="AO46">
        <v>13.92484</v>
      </c>
      <c r="AP46">
        <v>11.763038999999999</v>
      </c>
      <c r="AQ46">
        <v>0</v>
      </c>
      <c r="AR46">
        <v>12.805517</v>
      </c>
      <c r="AS46">
        <v>11.702432999999999</v>
      </c>
      <c r="AT46">
        <v>13.809813999999999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2016.5849529999996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338.31</v>
      </c>
      <c r="L47">
        <v>342.62279699999999</v>
      </c>
      <c r="M47">
        <v>88.927199999999999</v>
      </c>
      <c r="N47">
        <v>56.024039000000002</v>
      </c>
      <c r="O47">
        <v>119.53519300000001</v>
      </c>
      <c r="P47">
        <v>100.0431</v>
      </c>
      <c r="Q47">
        <v>8.6317380000000004</v>
      </c>
      <c r="R47">
        <v>28.641466999999999</v>
      </c>
      <c r="S47">
        <v>10.53594</v>
      </c>
      <c r="T47">
        <v>0</v>
      </c>
      <c r="U47">
        <v>334.92689999999999</v>
      </c>
      <c r="V47">
        <v>7.7739669999999998</v>
      </c>
      <c r="W47">
        <v>30.945796000000001</v>
      </c>
      <c r="X47">
        <v>142.342386</v>
      </c>
      <c r="Y47">
        <v>0</v>
      </c>
      <c r="Z47">
        <v>6.3030049999999997</v>
      </c>
      <c r="AA47">
        <v>0</v>
      </c>
      <c r="AB47">
        <v>9.0193449999999995</v>
      </c>
      <c r="AC47">
        <v>0</v>
      </c>
      <c r="AD47">
        <v>17.620925</v>
      </c>
      <c r="AE47">
        <v>47.785375000000002</v>
      </c>
      <c r="AF47">
        <v>8.5776079999999997</v>
      </c>
      <c r="AG47">
        <v>39.022029000000003</v>
      </c>
      <c r="AH47">
        <v>59.499063</v>
      </c>
      <c r="AI47">
        <v>0</v>
      </c>
      <c r="AJ47">
        <v>0</v>
      </c>
      <c r="AK47">
        <v>49.187277999999999</v>
      </c>
      <c r="AL47">
        <v>38.750027000000003</v>
      </c>
      <c r="AM47">
        <v>0</v>
      </c>
      <c r="AN47">
        <v>0.79511500000000002</v>
      </c>
      <c r="AO47">
        <v>13.92484</v>
      </c>
      <c r="AP47">
        <v>11.763038999999999</v>
      </c>
      <c r="AQ47">
        <v>0</v>
      </c>
      <c r="AR47">
        <v>12.805517</v>
      </c>
      <c r="AS47">
        <v>9.752027</v>
      </c>
      <c r="AT47">
        <v>13.809813999999999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74.23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2022.1055299999996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338.31</v>
      </c>
      <c r="L48">
        <v>342.62279699999999</v>
      </c>
      <c r="M48">
        <v>88.927199999999999</v>
      </c>
      <c r="N48">
        <v>56.024039000000002</v>
      </c>
      <c r="O48">
        <v>119.53519300000001</v>
      </c>
      <c r="P48">
        <v>100.0431</v>
      </c>
      <c r="Q48">
        <v>8.6317380000000004</v>
      </c>
      <c r="R48">
        <v>34.202947999999999</v>
      </c>
      <c r="S48">
        <v>10.53594</v>
      </c>
      <c r="T48">
        <v>0</v>
      </c>
      <c r="U48">
        <v>334.92689999999999</v>
      </c>
      <c r="V48">
        <v>8.3822589999999995</v>
      </c>
      <c r="W48">
        <v>30.945796000000001</v>
      </c>
      <c r="X48">
        <v>142.342386</v>
      </c>
      <c r="Y48">
        <v>0</v>
      </c>
      <c r="Z48">
        <v>6.3030049999999997</v>
      </c>
      <c r="AA48">
        <v>0</v>
      </c>
      <c r="AB48">
        <v>9.0193449999999995</v>
      </c>
      <c r="AC48">
        <v>0</v>
      </c>
      <c r="AD48">
        <v>17.620925</v>
      </c>
      <c r="AE48">
        <v>47.785375000000002</v>
      </c>
      <c r="AF48">
        <v>8.5776079999999997</v>
      </c>
      <c r="AG48">
        <v>39.022029000000003</v>
      </c>
      <c r="AH48">
        <v>59.499063</v>
      </c>
      <c r="AI48">
        <v>0</v>
      </c>
      <c r="AJ48">
        <v>0</v>
      </c>
      <c r="AK48">
        <v>49.187277999999999</v>
      </c>
      <c r="AL48">
        <v>38.750027000000003</v>
      </c>
      <c r="AM48">
        <v>0</v>
      </c>
      <c r="AN48">
        <v>0.79511500000000002</v>
      </c>
      <c r="AO48">
        <v>13.92484</v>
      </c>
      <c r="AP48">
        <v>11.763038999999999</v>
      </c>
      <c r="AQ48">
        <v>0</v>
      </c>
      <c r="AR48">
        <v>12.805517</v>
      </c>
      <c r="AS48">
        <v>9.752027</v>
      </c>
      <c r="AT48">
        <v>13.809813999999999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74.23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2028.2753029999997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352.80900000000003</v>
      </c>
      <c r="L49">
        <v>337.31590499999999</v>
      </c>
      <c r="M49">
        <v>88.927199999999999</v>
      </c>
      <c r="N49">
        <v>56.024039000000002</v>
      </c>
      <c r="O49">
        <v>119.53519300000001</v>
      </c>
      <c r="P49">
        <v>100.0431</v>
      </c>
      <c r="Q49">
        <v>8.6317380000000004</v>
      </c>
      <c r="R49">
        <v>34.202947999999999</v>
      </c>
      <c r="S49">
        <v>10.53594</v>
      </c>
      <c r="T49">
        <v>0</v>
      </c>
      <c r="U49">
        <v>334.92689999999999</v>
      </c>
      <c r="V49">
        <v>8.3822589999999995</v>
      </c>
      <c r="W49">
        <v>30.945796000000001</v>
      </c>
      <c r="X49">
        <v>142.342386</v>
      </c>
      <c r="Y49">
        <v>0</v>
      </c>
      <c r="Z49">
        <v>6.3030049999999997</v>
      </c>
      <c r="AA49">
        <v>0</v>
      </c>
      <c r="AB49">
        <v>9.0193449999999995</v>
      </c>
      <c r="AC49">
        <v>0</v>
      </c>
      <c r="AD49">
        <v>17.620925</v>
      </c>
      <c r="AE49">
        <v>47.785375000000002</v>
      </c>
      <c r="AF49">
        <v>8.5776079999999997</v>
      </c>
      <c r="AG49">
        <v>39.022029000000003</v>
      </c>
      <c r="AH49">
        <v>59.499063</v>
      </c>
      <c r="AI49">
        <v>0</v>
      </c>
      <c r="AJ49">
        <v>0</v>
      </c>
      <c r="AK49">
        <v>49.187277999999999</v>
      </c>
      <c r="AL49">
        <v>38.750027000000003</v>
      </c>
      <c r="AM49">
        <v>0</v>
      </c>
      <c r="AN49">
        <v>0.79511500000000002</v>
      </c>
      <c r="AO49">
        <v>13.92484</v>
      </c>
      <c r="AP49">
        <v>11.763038999999999</v>
      </c>
      <c r="AQ49">
        <v>0</v>
      </c>
      <c r="AR49">
        <v>46.953561999999998</v>
      </c>
      <c r="AS49">
        <v>9.752027</v>
      </c>
      <c r="AT49">
        <v>13.809813999999999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74.23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2071.6154559999995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362.47500000000002</v>
      </c>
      <c r="L50">
        <v>337.31590499999999</v>
      </c>
      <c r="M50">
        <v>88.927199999999999</v>
      </c>
      <c r="N50">
        <v>56.024039000000002</v>
      </c>
      <c r="O50">
        <v>119.53519300000001</v>
      </c>
      <c r="P50">
        <v>100.0431</v>
      </c>
      <c r="Q50">
        <v>8.6317380000000004</v>
      </c>
      <c r="R50">
        <v>34.202947999999999</v>
      </c>
      <c r="S50">
        <v>10.53594</v>
      </c>
      <c r="T50">
        <v>0</v>
      </c>
      <c r="U50">
        <v>334.92689999999999</v>
      </c>
      <c r="V50">
        <v>8.3822589999999995</v>
      </c>
      <c r="W50">
        <v>30.945796000000001</v>
      </c>
      <c r="X50">
        <v>142.342386</v>
      </c>
      <c r="Y50">
        <v>0</v>
      </c>
      <c r="Z50">
        <v>6.3030049999999997</v>
      </c>
      <c r="AA50">
        <v>0</v>
      </c>
      <c r="AB50">
        <v>9.0193449999999995</v>
      </c>
      <c r="AC50">
        <v>0</v>
      </c>
      <c r="AD50">
        <v>17.620925</v>
      </c>
      <c r="AE50">
        <v>47.785375000000002</v>
      </c>
      <c r="AF50">
        <v>8.5776079999999997</v>
      </c>
      <c r="AG50">
        <v>39.022029000000003</v>
      </c>
      <c r="AH50">
        <v>59.499063</v>
      </c>
      <c r="AI50">
        <v>0</v>
      </c>
      <c r="AJ50">
        <v>0</v>
      </c>
      <c r="AK50">
        <v>49.187277999999999</v>
      </c>
      <c r="AL50">
        <v>38.750027000000003</v>
      </c>
      <c r="AM50">
        <v>0</v>
      </c>
      <c r="AN50">
        <v>0.79511500000000002</v>
      </c>
      <c r="AO50">
        <v>13.92484</v>
      </c>
      <c r="AP50">
        <v>11.763038999999999</v>
      </c>
      <c r="AQ50">
        <v>0</v>
      </c>
      <c r="AR50">
        <v>46.953561999999998</v>
      </c>
      <c r="AS50">
        <v>9.752027</v>
      </c>
      <c r="AT50">
        <v>13.809813999999999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74.23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2081.2814559999997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376.97399999999999</v>
      </c>
      <c r="L51">
        <v>337.31590499999999</v>
      </c>
      <c r="M51">
        <v>88.927199999999999</v>
      </c>
      <c r="N51">
        <v>56.024039000000002</v>
      </c>
      <c r="O51">
        <v>119.53519300000001</v>
      </c>
      <c r="P51">
        <v>100.0431</v>
      </c>
      <c r="Q51">
        <v>8.6317380000000004</v>
      </c>
      <c r="R51">
        <v>34.202947999999999</v>
      </c>
      <c r="S51">
        <v>10.53594</v>
      </c>
      <c r="T51">
        <v>0</v>
      </c>
      <c r="U51">
        <v>334.92689999999999</v>
      </c>
      <c r="V51">
        <v>19.765253999999999</v>
      </c>
      <c r="W51">
        <v>30.945796000000001</v>
      </c>
      <c r="X51">
        <v>142.342386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17.620925</v>
      </c>
      <c r="AE51">
        <v>47.785375000000002</v>
      </c>
      <c r="AF51">
        <v>8.5776079999999997</v>
      </c>
      <c r="AG51">
        <v>39.022029000000003</v>
      </c>
      <c r="AH51">
        <v>59.499063</v>
      </c>
      <c r="AI51">
        <v>0</v>
      </c>
      <c r="AJ51">
        <v>0</v>
      </c>
      <c r="AK51">
        <v>49.187277999999999</v>
      </c>
      <c r="AL51">
        <v>38.750027000000003</v>
      </c>
      <c r="AM51">
        <v>0</v>
      </c>
      <c r="AN51">
        <v>0.79511500000000002</v>
      </c>
      <c r="AO51">
        <v>13.92484</v>
      </c>
      <c r="AP51">
        <v>11.763038999999999</v>
      </c>
      <c r="AQ51">
        <v>0</v>
      </c>
      <c r="AR51">
        <v>12.805517</v>
      </c>
      <c r="AS51">
        <v>11.052298</v>
      </c>
      <c r="AT51">
        <v>13.809813999999999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2068.0126719999998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376.97399999999999</v>
      </c>
      <c r="L52">
        <v>337.31590499999999</v>
      </c>
      <c r="M52">
        <v>88.927199999999999</v>
      </c>
      <c r="N52">
        <v>56.024039000000002</v>
      </c>
      <c r="O52">
        <v>119.53519300000001</v>
      </c>
      <c r="P52">
        <v>100.0431</v>
      </c>
      <c r="Q52">
        <v>8.6317380000000004</v>
      </c>
      <c r="R52">
        <v>34.202947999999999</v>
      </c>
      <c r="S52">
        <v>10.53594</v>
      </c>
      <c r="T52">
        <v>0</v>
      </c>
      <c r="U52">
        <v>334.92689999999999</v>
      </c>
      <c r="V52">
        <v>20.039406</v>
      </c>
      <c r="W52">
        <v>30.945796000000001</v>
      </c>
      <c r="X52">
        <v>142.342386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17.620925</v>
      </c>
      <c r="AE52">
        <v>47.785375000000002</v>
      </c>
      <c r="AF52">
        <v>8.5776079999999997</v>
      </c>
      <c r="AG52">
        <v>39.022029000000003</v>
      </c>
      <c r="AH52">
        <v>59.499063</v>
      </c>
      <c r="AI52">
        <v>0</v>
      </c>
      <c r="AJ52">
        <v>0</v>
      </c>
      <c r="AK52">
        <v>49.187277999999999</v>
      </c>
      <c r="AL52">
        <v>38.750027000000003</v>
      </c>
      <c r="AM52">
        <v>0</v>
      </c>
      <c r="AN52">
        <v>0.79511500000000002</v>
      </c>
      <c r="AO52">
        <v>13.92484</v>
      </c>
      <c r="AP52">
        <v>11.763038999999999</v>
      </c>
      <c r="AQ52">
        <v>0</v>
      </c>
      <c r="AR52">
        <v>12.805517</v>
      </c>
      <c r="AS52">
        <v>11.052298</v>
      </c>
      <c r="AT52">
        <v>13.809813999999999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74.23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2068.2868239999998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391.47300000000001</v>
      </c>
      <c r="L53">
        <v>337.31590499999999</v>
      </c>
      <c r="M53">
        <v>88.927199999999999</v>
      </c>
      <c r="N53">
        <v>56.024039000000002</v>
      </c>
      <c r="O53">
        <v>119.53519300000001</v>
      </c>
      <c r="P53">
        <v>100.0431</v>
      </c>
      <c r="Q53">
        <v>8.6317380000000004</v>
      </c>
      <c r="R53">
        <v>34.202947999999999</v>
      </c>
      <c r="S53">
        <v>10.53594</v>
      </c>
      <c r="T53">
        <v>0</v>
      </c>
      <c r="U53">
        <v>334.92689999999999</v>
      </c>
      <c r="V53">
        <v>10.400423</v>
      </c>
      <c r="W53">
        <v>30.945796000000001</v>
      </c>
      <c r="X53">
        <v>142.58860300000001</v>
      </c>
      <c r="Y53">
        <v>0</v>
      </c>
      <c r="Z53">
        <v>0</v>
      </c>
      <c r="AA53">
        <v>0</v>
      </c>
      <c r="AB53">
        <v>9.0193449999999995</v>
      </c>
      <c r="AC53">
        <v>0</v>
      </c>
      <c r="AD53">
        <v>17.620925</v>
      </c>
      <c r="AE53">
        <v>47.785375000000002</v>
      </c>
      <c r="AF53">
        <v>8.5776079999999997</v>
      </c>
      <c r="AG53">
        <v>39.022029000000003</v>
      </c>
      <c r="AH53">
        <v>59.499063</v>
      </c>
      <c r="AI53">
        <v>0</v>
      </c>
      <c r="AJ53">
        <v>0</v>
      </c>
      <c r="AK53">
        <v>49.187277999999999</v>
      </c>
      <c r="AL53">
        <v>38.750027000000003</v>
      </c>
      <c r="AM53">
        <v>0</v>
      </c>
      <c r="AN53">
        <v>0.79511500000000002</v>
      </c>
      <c r="AO53">
        <v>13.92484</v>
      </c>
      <c r="AP53">
        <v>11.763038999999999</v>
      </c>
      <c r="AQ53">
        <v>0</v>
      </c>
      <c r="AR53">
        <v>12.805517</v>
      </c>
      <c r="AS53">
        <v>11.052298</v>
      </c>
      <c r="AT53">
        <v>13.809813999999999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74.23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2073.3930579999997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391.47300000000001</v>
      </c>
      <c r="L54">
        <v>335.546941</v>
      </c>
      <c r="M54">
        <v>88.927199999999999</v>
      </c>
      <c r="N54">
        <v>56.024039000000002</v>
      </c>
      <c r="O54">
        <v>119.53519300000001</v>
      </c>
      <c r="P54">
        <v>100.0431</v>
      </c>
      <c r="Q54">
        <v>8.6317380000000004</v>
      </c>
      <c r="R54">
        <v>34.202947999999999</v>
      </c>
      <c r="S54">
        <v>10.53594</v>
      </c>
      <c r="T54">
        <v>0</v>
      </c>
      <c r="U54">
        <v>334.92689999999999</v>
      </c>
      <c r="V54">
        <v>10.400423</v>
      </c>
      <c r="W54">
        <v>30.945796000000001</v>
      </c>
      <c r="X54">
        <v>142.58860300000001</v>
      </c>
      <c r="Y54">
        <v>0</v>
      </c>
      <c r="Z54">
        <v>0</v>
      </c>
      <c r="AA54">
        <v>0</v>
      </c>
      <c r="AB54">
        <v>9.0193449999999995</v>
      </c>
      <c r="AC54">
        <v>0</v>
      </c>
      <c r="AD54">
        <v>17.620925</v>
      </c>
      <c r="AE54">
        <v>47.785375000000002</v>
      </c>
      <c r="AF54">
        <v>8.5776079999999997</v>
      </c>
      <c r="AG54">
        <v>39.022029000000003</v>
      </c>
      <c r="AH54">
        <v>59.499063</v>
      </c>
      <c r="AI54">
        <v>0</v>
      </c>
      <c r="AJ54">
        <v>0</v>
      </c>
      <c r="AK54">
        <v>49.187277999999999</v>
      </c>
      <c r="AL54">
        <v>38.750027000000003</v>
      </c>
      <c r="AM54">
        <v>0</v>
      </c>
      <c r="AN54">
        <v>0.79511500000000002</v>
      </c>
      <c r="AO54">
        <v>13.92484</v>
      </c>
      <c r="AP54">
        <v>11.763038999999999</v>
      </c>
      <c r="AQ54">
        <v>0</v>
      </c>
      <c r="AR54">
        <v>12.805517</v>
      </c>
      <c r="AS54">
        <v>11.052298</v>
      </c>
      <c r="AT54">
        <v>13.809813999999999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2071.6240939999998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391.47300000000001</v>
      </c>
      <c r="L55">
        <v>335.546941</v>
      </c>
      <c r="M55">
        <v>88.927199999999999</v>
      </c>
      <c r="N55">
        <v>56.024039000000002</v>
      </c>
      <c r="O55">
        <v>119.53519300000001</v>
      </c>
      <c r="P55">
        <v>100.0431</v>
      </c>
      <c r="Q55">
        <v>8.6317380000000004</v>
      </c>
      <c r="R55">
        <v>34.202947999999999</v>
      </c>
      <c r="S55">
        <v>10.53594</v>
      </c>
      <c r="T55">
        <v>0</v>
      </c>
      <c r="U55">
        <v>334.92689999999999</v>
      </c>
      <c r="V55">
        <v>13.890041999999999</v>
      </c>
      <c r="W55">
        <v>23.338847000000001</v>
      </c>
      <c r="X55">
        <v>119.368607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17.620925</v>
      </c>
      <c r="AE55">
        <v>47.785375000000002</v>
      </c>
      <c r="AF55">
        <v>8.5776079999999997</v>
      </c>
      <c r="AG55">
        <v>39.022029000000003</v>
      </c>
      <c r="AH55">
        <v>59.499063</v>
      </c>
      <c r="AI55">
        <v>0</v>
      </c>
      <c r="AJ55">
        <v>0</v>
      </c>
      <c r="AK55">
        <v>49.187277999999999</v>
      </c>
      <c r="AL55">
        <v>38.750027000000003</v>
      </c>
      <c r="AM55">
        <v>0</v>
      </c>
      <c r="AN55">
        <v>0.79511500000000002</v>
      </c>
      <c r="AO55">
        <v>13.92484</v>
      </c>
      <c r="AP55">
        <v>11.763038999999999</v>
      </c>
      <c r="AQ55">
        <v>0</v>
      </c>
      <c r="AR55">
        <v>16.006896000000001</v>
      </c>
      <c r="AS55">
        <v>11.052298</v>
      </c>
      <c r="AT55">
        <v>13.809813999999999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74.23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2047.488147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391.47300000000001</v>
      </c>
      <c r="L56">
        <v>335.546941</v>
      </c>
      <c r="M56">
        <v>88.927199999999999</v>
      </c>
      <c r="N56">
        <v>56.024039000000002</v>
      </c>
      <c r="O56">
        <v>119.53519300000001</v>
      </c>
      <c r="P56">
        <v>100.0431</v>
      </c>
      <c r="Q56">
        <v>8.6317380000000004</v>
      </c>
      <c r="R56">
        <v>34.202947999999999</v>
      </c>
      <c r="S56">
        <v>10.53594</v>
      </c>
      <c r="T56">
        <v>0</v>
      </c>
      <c r="U56">
        <v>334.92689999999999</v>
      </c>
      <c r="V56">
        <v>13.890041999999999</v>
      </c>
      <c r="W56">
        <v>23.338847000000001</v>
      </c>
      <c r="X56">
        <v>113.344386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17.620925</v>
      </c>
      <c r="AE56">
        <v>47.785375000000002</v>
      </c>
      <c r="AF56">
        <v>8.5776079999999997</v>
      </c>
      <c r="AG56">
        <v>39.022029000000003</v>
      </c>
      <c r="AH56">
        <v>59.499063</v>
      </c>
      <c r="AI56">
        <v>0</v>
      </c>
      <c r="AJ56">
        <v>0</v>
      </c>
      <c r="AK56">
        <v>49.187277999999999</v>
      </c>
      <c r="AL56">
        <v>38.750027000000003</v>
      </c>
      <c r="AM56">
        <v>0</v>
      </c>
      <c r="AN56">
        <v>0.79511500000000002</v>
      </c>
      <c r="AO56">
        <v>13.92484</v>
      </c>
      <c r="AP56">
        <v>11.763038999999999</v>
      </c>
      <c r="AQ56">
        <v>0</v>
      </c>
      <c r="AR56">
        <v>16.006896000000001</v>
      </c>
      <c r="AS56">
        <v>11.052298</v>
      </c>
      <c r="AT56">
        <v>13.809813999999999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2041.4639259999999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415.63799999999998</v>
      </c>
      <c r="L57">
        <v>335.546941</v>
      </c>
      <c r="M57">
        <v>88.927199999999999</v>
      </c>
      <c r="N57">
        <v>56.024039000000002</v>
      </c>
      <c r="O57">
        <v>119.53519300000001</v>
      </c>
      <c r="P57">
        <v>100.0431</v>
      </c>
      <c r="Q57">
        <v>8.6317380000000004</v>
      </c>
      <c r="R57">
        <v>34.202947999999999</v>
      </c>
      <c r="S57">
        <v>10.53594</v>
      </c>
      <c r="T57">
        <v>0</v>
      </c>
      <c r="U57">
        <v>337.14379700000001</v>
      </c>
      <c r="V57">
        <v>20.037617999999998</v>
      </c>
      <c r="W57">
        <v>30.945796000000001</v>
      </c>
      <c r="X57">
        <v>142.58860300000001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17.620925</v>
      </c>
      <c r="AE57">
        <v>47.785375000000002</v>
      </c>
      <c r="AF57">
        <v>8.5776079999999997</v>
      </c>
      <c r="AG57">
        <v>39.022029000000003</v>
      </c>
      <c r="AH57">
        <v>59.499063</v>
      </c>
      <c r="AI57">
        <v>0</v>
      </c>
      <c r="AJ57">
        <v>0</v>
      </c>
      <c r="AK57">
        <v>49.187277999999999</v>
      </c>
      <c r="AL57">
        <v>38.750027000000003</v>
      </c>
      <c r="AM57">
        <v>0</v>
      </c>
      <c r="AN57">
        <v>0.79511500000000002</v>
      </c>
      <c r="AO57">
        <v>13.92484</v>
      </c>
      <c r="AP57">
        <v>11.763038999999999</v>
      </c>
      <c r="AQ57">
        <v>0</v>
      </c>
      <c r="AR57">
        <v>16.006896000000001</v>
      </c>
      <c r="AS57">
        <v>11.052298</v>
      </c>
      <c r="AT57">
        <v>13.809813999999999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2110.8445649999999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454.30200000000002</v>
      </c>
      <c r="L58">
        <v>335.546941</v>
      </c>
      <c r="M58">
        <v>88.927199999999999</v>
      </c>
      <c r="N58">
        <v>56.024039000000002</v>
      </c>
      <c r="O58">
        <v>119.53519300000001</v>
      </c>
      <c r="P58">
        <v>100.0431</v>
      </c>
      <c r="Q58">
        <v>8.6317380000000004</v>
      </c>
      <c r="R58">
        <v>34.202947999999999</v>
      </c>
      <c r="S58">
        <v>10.53594</v>
      </c>
      <c r="T58">
        <v>0</v>
      </c>
      <c r="U58">
        <v>337.31923499999999</v>
      </c>
      <c r="V58">
        <v>20.037617999999998</v>
      </c>
      <c r="W58">
        <v>30.945796000000001</v>
      </c>
      <c r="X58">
        <v>142.58860300000001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17.620925</v>
      </c>
      <c r="AE58">
        <v>47.785375000000002</v>
      </c>
      <c r="AF58">
        <v>8.5776079999999997</v>
      </c>
      <c r="AG58">
        <v>39.022029000000003</v>
      </c>
      <c r="AH58">
        <v>59.499063</v>
      </c>
      <c r="AI58">
        <v>0</v>
      </c>
      <c r="AJ58">
        <v>0</v>
      </c>
      <c r="AK58">
        <v>49.187277999999999</v>
      </c>
      <c r="AL58">
        <v>38.750027000000003</v>
      </c>
      <c r="AM58">
        <v>0</v>
      </c>
      <c r="AN58">
        <v>0.79511500000000002</v>
      </c>
      <c r="AO58">
        <v>13.92484</v>
      </c>
      <c r="AP58">
        <v>11.763038999999999</v>
      </c>
      <c r="AQ58">
        <v>0</v>
      </c>
      <c r="AR58">
        <v>16.006896000000001</v>
      </c>
      <c r="AS58">
        <v>11.052298</v>
      </c>
      <c r="AT58">
        <v>13.809813999999999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2149.6840029999998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531.72488499999997</v>
      </c>
      <c r="L59">
        <v>383.875427</v>
      </c>
      <c r="M59">
        <v>88.927199999999999</v>
      </c>
      <c r="N59">
        <v>56.024039000000002</v>
      </c>
      <c r="O59">
        <v>119.53519300000001</v>
      </c>
      <c r="P59">
        <v>100.0431</v>
      </c>
      <c r="Q59">
        <v>8.6317380000000004</v>
      </c>
      <c r="R59">
        <v>40.973533000000003</v>
      </c>
      <c r="S59">
        <v>10.53594</v>
      </c>
      <c r="T59">
        <v>0</v>
      </c>
      <c r="U59">
        <v>337.31923499999999</v>
      </c>
      <c r="V59">
        <v>20.037617999999998</v>
      </c>
      <c r="W59">
        <v>30.945796000000001</v>
      </c>
      <c r="X59">
        <v>142.58860300000001</v>
      </c>
      <c r="Y59">
        <v>0</v>
      </c>
      <c r="Z59">
        <v>0</v>
      </c>
      <c r="AA59">
        <v>0</v>
      </c>
      <c r="AB59">
        <v>9.0193449999999995</v>
      </c>
      <c r="AC59">
        <v>0</v>
      </c>
      <c r="AD59">
        <v>17.620925</v>
      </c>
      <c r="AE59">
        <v>47.785375000000002</v>
      </c>
      <c r="AF59">
        <v>8.5776079999999997</v>
      </c>
      <c r="AG59">
        <v>39.022029000000003</v>
      </c>
      <c r="AH59">
        <v>59.499063</v>
      </c>
      <c r="AI59">
        <v>0</v>
      </c>
      <c r="AJ59">
        <v>0</v>
      </c>
      <c r="AK59">
        <v>49.187277999999999</v>
      </c>
      <c r="AL59">
        <v>38.750027000000003</v>
      </c>
      <c r="AM59">
        <v>0</v>
      </c>
      <c r="AN59">
        <v>0.79511500000000002</v>
      </c>
      <c r="AO59">
        <v>13.92484</v>
      </c>
      <c r="AP59">
        <v>11.763038999999999</v>
      </c>
      <c r="AQ59">
        <v>0</v>
      </c>
      <c r="AR59">
        <v>12.805517</v>
      </c>
      <c r="AS59">
        <v>14.302974000000001</v>
      </c>
      <c r="AT59">
        <v>13.809813999999999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74.23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2282.2552559999999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564.92173400000001</v>
      </c>
      <c r="L60">
        <v>442.05836799999997</v>
      </c>
      <c r="M60">
        <v>88.927199999999999</v>
      </c>
      <c r="N60">
        <v>56.024039000000002</v>
      </c>
      <c r="O60">
        <v>119.53519300000001</v>
      </c>
      <c r="P60">
        <v>100.0431</v>
      </c>
      <c r="Q60">
        <v>8.6317380000000004</v>
      </c>
      <c r="R60">
        <v>40.974271000000002</v>
      </c>
      <c r="S60">
        <v>10.53594</v>
      </c>
      <c r="T60">
        <v>0</v>
      </c>
      <c r="U60">
        <v>337.31923499999999</v>
      </c>
      <c r="V60">
        <v>20.037617999999998</v>
      </c>
      <c r="W60">
        <v>30.945796000000001</v>
      </c>
      <c r="X60">
        <v>142.58860300000001</v>
      </c>
      <c r="Y60">
        <v>0</v>
      </c>
      <c r="Z60">
        <v>0</v>
      </c>
      <c r="AA60">
        <v>0</v>
      </c>
      <c r="AB60">
        <v>9.0193449999999995</v>
      </c>
      <c r="AC60">
        <v>0</v>
      </c>
      <c r="AD60">
        <v>17.620925</v>
      </c>
      <c r="AE60">
        <v>47.785375000000002</v>
      </c>
      <c r="AF60">
        <v>8.5776079999999997</v>
      </c>
      <c r="AG60">
        <v>39.022029000000003</v>
      </c>
      <c r="AH60">
        <v>59.499063</v>
      </c>
      <c r="AI60">
        <v>0</v>
      </c>
      <c r="AJ60">
        <v>0</v>
      </c>
      <c r="AK60">
        <v>49.187277999999999</v>
      </c>
      <c r="AL60">
        <v>38.750027000000003</v>
      </c>
      <c r="AM60">
        <v>0</v>
      </c>
      <c r="AN60">
        <v>0.79511500000000002</v>
      </c>
      <c r="AO60">
        <v>13.92484</v>
      </c>
      <c r="AP60">
        <v>11.763038999999999</v>
      </c>
      <c r="AQ60">
        <v>0</v>
      </c>
      <c r="AR60">
        <v>12.805517</v>
      </c>
      <c r="AS60">
        <v>14.302974000000001</v>
      </c>
      <c r="AT60">
        <v>13.809813999999999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74.23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2373.6357840000001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584.25373400000001</v>
      </c>
      <c r="L61">
        <v>394.50802700000003</v>
      </c>
      <c r="M61">
        <v>88.927199999999999</v>
      </c>
      <c r="N61">
        <v>56.024039000000002</v>
      </c>
      <c r="O61">
        <v>119.53519300000001</v>
      </c>
      <c r="P61">
        <v>100.0431</v>
      </c>
      <c r="Q61">
        <v>8.6317380000000004</v>
      </c>
      <c r="R61">
        <v>40.974271000000002</v>
      </c>
      <c r="S61">
        <v>10.53594</v>
      </c>
      <c r="T61">
        <v>0</v>
      </c>
      <c r="U61">
        <v>337.31923499999999</v>
      </c>
      <c r="V61">
        <v>20.037617999999998</v>
      </c>
      <c r="W61">
        <v>30.945796000000001</v>
      </c>
      <c r="X61">
        <v>142.58860300000001</v>
      </c>
      <c r="Y61">
        <v>0</v>
      </c>
      <c r="Z61">
        <v>0</v>
      </c>
      <c r="AA61">
        <v>0</v>
      </c>
      <c r="AB61">
        <v>9.0193449999999995</v>
      </c>
      <c r="AC61">
        <v>0</v>
      </c>
      <c r="AD61">
        <v>17.620925</v>
      </c>
      <c r="AE61">
        <v>47.785375000000002</v>
      </c>
      <c r="AF61">
        <v>8.5776079999999997</v>
      </c>
      <c r="AG61">
        <v>39.022029000000003</v>
      </c>
      <c r="AH61">
        <v>59.499063</v>
      </c>
      <c r="AI61">
        <v>0</v>
      </c>
      <c r="AJ61">
        <v>0</v>
      </c>
      <c r="AK61">
        <v>49.187277999999999</v>
      </c>
      <c r="AL61">
        <v>38.750027000000003</v>
      </c>
      <c r="AM61">
        <v>0</v>
      </c>
      <c r="AN61">
        <v>0.79511500000000002</v>
      </c>
      <c r="AO61">
        <v>13.92484</v>
      </c>
      <c r="AP61">
        <v>11.763038999999999</v>
      </c>
      <c r="AQ61">
        <v>0</v>
      </c>
      <c r="AR61">
        <v>12.805517</v>
      </c>
      <c r="AS61">
        <v>14.302974000000001</v>
      </c>
      <c r="AT61">
        <v>13.809813999999999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74.23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2345.4174430000003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613.25173400000006</v>
      </c>
      <c r="L62">
        <v>394.50802700000003</v>
      </c>
      <c r="M62">
        <v>88.927199999999999</v>
      </c>
      <c r="N62">
        <v>56.024039000000002</v>
      </c>
      <c r="O62">
        <v>119.53519300000001</v>
      </c>
      <c r="P62">
        <v>100.0431</v>
      </c>
      <c r="Q62">
        <v>8.6317380000000004</v>
      </c>
      <c r="R62">
        <v>40.974271000000002</v>
      </c>
      <c r="S62">
        <v>10.53594</v>
      </c>
      <c r="T62">
        <v>0</v>
      </c>
      <c r="U62">
        <v>337.31923499999999</v>
      </c>
      <c r="V62">
        <v>20.037617999999998</v>
      </c>
      <c r="W62">
        <v>30.945796000000001</v>
      </c>
      <c r="X62">
        <v>142.58860300000001</v>
      </c>
      <c r="Y62">
        <v>0</v>
      </c>
      <c r="Z62">
        <v>0</v>
      </c>
      <c r="AA62">
        <v>0</v>
      </c>
      <c r="AB62">
        <v>9.0193449999999995</v>
      </c>
      <c r="AC62">
        <v>0</v>
      </c>
      <c r="AD62">
        <v>17.620925</v>
      </c>
      <c r="AE62">
        <v>47.785375000000002</v>
      </c>
      <c r="AF62">
        <v>8.5776079999999997</v>
      </c>
      <c r="AG62">
        <v>39.022029000000003</v>
      </c>
      <c r="AH62">
        <v>59.499063</v>
      </c>
      <c r="AI62">
        <v>0</v>
      </c>
      <c r="AJ62">
        <v>0</v>
      </c>
      <c r="AK62">
        <v>49.187277999999999</v>
      </c>
      <c r="AL62">
        <v>38.750027000000003</v>
      </c>
      <c r="AM62">
        <v>0</v>
      </c>
      <c r="AN62">
        <v>0.79511500000000002</v>
      </c>
      <c r="AO62">
        <v>13.92484</v>
      </c>
      <c r="AP62">
        <v>11.763038999999999</v>
      </c>
      <c r="AQ62">
        <v>0</v>
      </c>
      <c r="AR62">
        <v>12.805517</v>
      </c>
      <c r="AS62">
        <v>14.302974000000001</v>
      </c>
      <c r="AT62">
        <v>13.809813999999999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2374.4154430000003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663.84150599999998</v>
      </c>
      <c r="L63">
        <v>389.35286000000002</v>
      </c>
      <c r="M63">
        <v>88.927199999999999</v>
      </c>
      <c r="N63">
        <v>56.024039000000002</v>
      </c>
      <c r="O63">
        <v>119.53519300000001</v>
      </c>
      <c r="P63">
        <v>100.0431</v>
      </c>
      <c r="Q63">
        <v>8.6317380000000004</v>
      </c>
      <c r="R63">
        <v>40.974271000000002</v>
      </c>
      <c r="S63">
        <v>10.53594</v>
      </c>
      <c r="T63">
        <v>0</v>
      </c>
      <c r="U63">
        <v>337.31923499999999</v>
      </c>
      <c r="V63">
        <v>20.037617999999998</v>
      </c>
      <c r="W63">
        <v>30.945796000000001</v>
      </c>
      <c r="X63">
        <v>142.58860300000001</v>
      </c>
      <c r="Y63">
        <v>0</v>
      </c>
      <c r="Z63">
        <v>0</v>
      </c>
      <c r="AA63">
        <v>0</v>
      </c>
      <c r="AB63">
        <v>9.0193449999999995</v>
      </c>
      <c r="AC63">
        <v>0</v>
      </c>
      <c r="AD63">
        <v>8.8104619999999993</v>
      </c>
      <c r="AE63">
        <v>47.785375000000002</v>
      </c>
      <c r="AF63">
        <v>8.5776079999999997</v>
      </c>
      <c r="AG63">
        <v>39.022029000000003</v>
      </c>
      <c r="AH63">
        <v>59.499063</v>
      </c>
      <c r="AI63">
        <v>0</v>
      </c>
      <c r="AJ63">
        <v>0</v>
      </c>
      <c r="AK63">
        <v>49.187277999999999</v>
      </c>
      <c r="AL63">
        <v>38.750027000000003</v>
      </c>
      <c r="AM63">
        <v>0</v>
      </c>
      <c r="AN63">
        <v>0.79511500000000002</v>
      </c>
      <c r="AO63">
        <v>13.92484</v>
      </c>
      <c r="AP63">
        <v>11.763038999999999</v>
      </c>
      <c r="AQ63">
        <v>0</v>
      </c>
      <c r="AR63">
        <v>12.805517</v>
      </c>
      <c r="AS63">
        <v>14.302974000000001</v>
      </c>
      <c r="AT63">
        <v>13.809813999999999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2411.0395850000004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663.84150599999998</v>
      </c>
      <c r="L64">
        <v>389.35286000000002</v>
      </c>
      <c r="M64">
        <v>88.927199999999999</v>
      </c>
      <c r="N64">
        <v>56.024039000000002</v>
      </c>
      <c r="O64">
        <v>119.53519300000001</v>
      </c>
      <c r="P64">
        <v>100.0431</v>
      </c>
      <c r="Q64">
        <v>13.251699</v>
      </c>
      <c r="R64">
        <v>40.974271000000002</v>
      </c>
      <c r="S64">
        <v>17.872917000000001</v>
      </c>
      <c r="T64">
        <v>0</v>
      </c>
      <c r="U64">
        <v>337.31923499999999</v>
      </c>
      <c r="V64">
        <v>20.037617999999998</v>
      </c>
      <c r="W64">
        <v>30.945796000000001</v>
      </c>
      <c r="X64">
        <v>142.58860300000001</v>
      </c>
      <c r="Y64">
        <v>0</v>
      </c>
      <c r="Z64">
        <v>0</v>
      </c>
      <c r="AA64">
        <v>0</v>
      </c>
      <c r="AB64">
        <v>9.0193449999999995</v>
      </c>
      <c r="AC64">
        <v>0</v>
      </c>
      <c r="AD64">
        <v>8.8104619999999993</v>
      </c>
      <c r="AE64">
        <v>47.785375000000002</v>
      </c>
      <c r="AF64">
        <v>8.5776079999999997</v>
      </c>
      <c r="AG64">
        <v>39.022029000000003</v>
      </c>
      <c r="AH64">
        <v>59.499063</v>
      </c>
      <c r="AI64">
        <v>0</v>
      </c>
      <c r="AJ64">
        <v>0</v>
      </c>
      <c r="AK64">
        <v>49.187277999999999</v>
      </c>
      <c r="AL64">
        <v>38.750027000000003</v>
      </c>
      <c r="AM64">
        <v>0</v>
      </c>
      <c r="AN64">
        <v>0.79511500000000002</v>
      </c>
      <c r="AO64">
        <v>13.92484</v>
      </c>
      <c r="AP64">
        <v>11.763038999999999</v>
      </c>
      <c r="AQ64">
        <v>0</v>
      </c>
      <c r="AR64">
        <v>12.805517</v>
      </c>
      <c r="AS64">
        <v>14.302974000000001</v>
      </c>
      <c r="AT64">
        <v>13.809813999999999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2422.9965230000003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663.84150599999998</v>
      </c>
      <c r="L65">
        <v>389.35286000000002</v>
      </c>
      <c r="M65">
        <v>88.927199999999999</v>
      </c>
      <c r="N65">
        <v>56.024039000000002</v>
      </c>
      <c r="O65">
        <v>119.53519300000001</v>
      </c>
      <c r="P65">
        <v>100.0431</v>
      </c>
      <c r="Q65">
        <v>13.251699</v>
      </c>
      <c r="R65">
        <v>40.974271000000002</v>
      </c>
      <c r="S65">
        <v>17.872917000000001</v>
      </c>
      <c r="T65">
        <v>0</v>
      </c>
      <c r="U65">
        <v>337.31923499999999</v>
      </c>
      <c r="V65">
        <v>20.037617999999998</v>
      </c>
      <c r="W65">
        <v>30.945796000000001</v>
      </c>
      <c r="X65">
        <v>142.58860300000001</v>
      </c>
      <c r="Y65">
        <v>0</v>
      </c>
      <c r="Z65">
        <v>0</v>
      </c>
      <c r="AA65">
        <v>0</v>
      </c>
      <c r="AB65">
        <v>9.0193449999999995</v>
      </c>
      <c r="AC65">
        <v>0</v>
      </c>
      <c r="AD65">
        <v>8.8104619999999993</v>
      </c>
      <c r="AE65">
        <v>47.785375000000002</v>
      </c>
      <c r="AF65">
        <v>8.5776079999999997</v>
      </c>
      <c r="AG65">
        <v>39.022029000000003</v>
      </c>
      <c r="AH65">
        <v>59.499063</v>
      </c>
      <c r="AI65">
        <v>0</v>
      </c>
      <c r="AJ65">
        <v>0</v>
      </c>
      <c r="AK65">
        <v>49.187277999999999</v>
      </c>
      <c r="AL65">
        <v>38.750027000000003</v>
      </c>
      <c r="AM65">
        <v>0</v>
      </c>
      <c r="AN65">
        <v>0.79511500000000002</v>
      </c>
      <c r="AO65">
        <v>13.92484</v>
      </c>
      <c r="AP65">
        <v>11.763038999999999</v>
      </c>
      <c r="AQ65">
        <v>0</v>
      </c>
      <c r="AR65">
        <v>16.006896000000001</v>
      </c>
      <c r="AS65">
        <v>14.302974000000001</v>
      </c>
      <c r="AT65">
        <v>13.809813999999999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2426.1979020000003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663.84150599999998</v>
      </c>
      <c r="L66">
        <v>389.35286000000002</v>
      </c>
      <c r="M66">
        <v>88.927199999999999</v>
      </c>
      <c r="N66">
        <v>56.024039000000002</v>
      </c>
      <c r="O66">
        <v>119.53519300000001</v>
      </c>
      <c r="P66">
        <v>100.0431</v>
      </c>
      <c r="Q66">
        <v>13.251699</v>
      </c>
      <c r="R66">
        <v>40.974271000000002</v>
      </c>
      <c r="S66">
        <v>17.872917000000001</v>
      </c>
      <c r="T66">
        <v>0</v>
      </c>
      <c r="U66">
        <v>337.31923499999999</v>
      </c>
      <c r="V66">
        <v>20.037617999999998</v>
      </c>
      <c r="W66">
        <v>30.945796000000001</v>
      </c>
      <c r="X66">
        <v>142.58860300000001</v>
      </c>
      <c r="Y66">
        <v>0</v>
      </c>
      <c r="Z66">
        <v>0</v>
      </c>
      <c r="AA66">
        <v>0</v>
      </c>
      <c r="AB66">
        <v>9.0193449999999995</v>
      </c>
      <c r="AC66">
        <v>0</v>
      </c>
      <c r="AD66">
        <v>8.8104619999999993</v>
      </c>
      <c r="AE66">
        <v>47.785375000000002</v>
      </c>
      <c r="AF66">
        <v>8.5776079999999997</v>
      </c>
      <c r="AG66">
        <v>39.022029000000003</v>
      </c>
      <c r="AH66">
        <v>59.499063</v>
      </c>
      <c r="AI66">
        <v>0</v>
      </c>
      <c r="AJ66">
        <v>0</v>
      </c>
      <c r="AK66">
        <v>49.187277999999999</v>
      </c>
      <c r="AL66">
        <v>38.750027000000003</v>
      </c>
      <c r="AM66">
        <v>0</v>
      </c>
      <c r="AN66">
        <v>0.79511500000000002</v>
      </c>
      <c r="AO66">
        <v>13.92484</v>
      </c>
      <c r="AP66">
        <v>11.763038999999999</v>
      </c>
      <c r="AQ66">
        <v>0</v>
      </c>
      <c r="AR66">
        <v>16.006896000000001</v>
      </c>
      <c r="AS66">
        <v>14.302974000000001</v>
      </c>
      <c r="AT66">
        <v>13.809813999999999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74.23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2426.1979020000003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663.84150599999998</v>
      </c>
      <c r="L67">
        <v>389.35286000000002</v>
      </c>
      <c r="M67">
        <v>88.927199999999999</v>
      </c>
      <c r="N67">
        <v>56.024039000000002</v>
      </c>
      <c r="O67">
        <v>119.53519300000001</v>
      </c>
      <c r="P67">
        <v>100.0431</v>
      </c>
      <c r="Q67">
        <v>13.251699</v>
      </c>
      <c r="R67">
        <v>40.974271000000002</v>
      </c>
      <c r="S67">
        <v>17.872917000000001</v>
      </c>
      <c r="T67">
        <v>0</v>
      </c>
      <c r="U67">
        <v>333.83947499999999</v>
      </c>
      <c r="V67">
        <v>20.037617999999998</v>
      </c>
      <c r="W67">
        <v>30.945796000000001</v>
      </c>
      <c r="X67">
        <v>142.58860300000001</v>
      </c>
      <c r="Y67">
        <v>0</v>
      </c>
      <c r="Z67">
        <v>0</v>
      </c>
      <c r="AA67">
        <v>0</v>
      </c>
      <c r="AB67">
        <v>9.6635840000000002</v>
      </c>
      <c r="AC67">
        <v>0</v>
      </c>
      <c r="AD67">
        <v>8.8104619999999993</v>
      </c>
      <c r="AE67">
        <v>47.785375000000002</v>
      </c>
      <c r="AF67">
        <v>8.5776079999999997</v>
      </c>
      <c r="AG67">
        <v>39.022029000000003</v>
      </c>
      <c r="AH67">
        <v>59.499063</v>
      </c>
      <c r="AI67">
        <v>0</v>
      </c>
      <c r="AJ67">
        <v>0</v>
      </c>
      <c r="AK67">
        <v>49.187277999999999</v>
      </c>
      <c r="AL67">
        <v>24.710162</v>
      </c>
      <c r="AM67">
        <v>0</v>
      </c>
      <c r="AN67">
        <v>0.79511500000000002</v>
      </c>
      <c r="AO67">
        <v>13.92484</v>
      </c>
      <c r="AP67">
        <v>11.763038999999999</v>
      </c>
      <c r="AQ67">
        <v>0</v>
      </c>
      <c r="AR67">
        <v>12.805517</v>
      </c>
      <c r="AS67">
        <v>14.302974000000001</v>
      </c>
      <c r="AT67">
        <v>13.809813999999999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74.23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2406.1211370000001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663.84150599999998</v>
      </c>
      <c r="L68">
        <v>389.35286000000002</v>
      </c>
      <c r="M68">
        <v>88.927199999999999</v>
      </c>
      <c r="N68">
        <v>56.024039000000002</v>
      </c>
      <c r="O68">
        <v>119.53519300000001</v>
      </c>
      <c r="P68">
        <v>100.0431</v>
      </c>
      <c r="Q68">
        <v>13.251699</v>
      </c>
      <c r="R68">
        <v>40.974271000000002</v>
      </c>
      <c r="S68">
        <v>17.872917000000001</v>
      </c>
      <c r="T68">
        <v>0</v>
      </c>
      <c r="U68">
        <v>333.83947499999999</v>
      </c>
      <c r="V68">
        <v>20.037617999999998</v>
      </c>
      <c r="W68">
        <v>30.945796000000001</v>
      </c>
      <c r="X68">
        <v>142.58860300000001</v>
      </c>
      <c r="Y68">
        <v>0</v>
      </c>
      <c r="Z68">
        <v>0</v>
      </c>
      <c r="AA68">
        <v>0</v>
      </c>
      <c r="AB68">
        <v>9.6635840000000002</v>
      </c>
      <c r="AC68">
        <v>0</v>
      </c>
      <c r="AD68">
        <v>8.8104619999999993</v>
      </c>
      <c r="AE68">
        <v>47.785375000000002</v>
      </c>
      <c r="AF68">
        <v>8.5776079999999997</v>
      </c>
      <c r="AG68">
        <v>39.022029000000003</v>
      </c>
      <c r="AH68">
        <v>59.499063</v>
      </c>
      <c r="AI68">
        <v>0</v>
      </c>
      <c r="AJ68">
        <v>0</v>
      </c>
      <c r="AK68">
        <v>49.187277999999999</v>
      </c>
      <c r="AL68">
        <v>24.710162</v>
      </c>
      <c r="AM68">
        <v>0</v>
      </c>
      <c r="AN68">
        <v>0.79511500000000002</v>
      </c>
      <c r="AO68">
        <v>13.92484</v>
      </c>
      <c r="AP68">
        <v>11.763038999999999</v>
      </c>
      <c r="AQ68">
        <v>0</v>
      </c>
      <c r="AR68">
        <v>12.805517</v>
      </c>
      <c r="AS68">
        <v>14.302974000000001</v>
      </c>
      <c r="AT68">
        <v>13.809813999999999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2406.1211370000001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663.84150599999998</v>
      </c>
      <c r="L69">
        <v>389.35286000000002</v>
      </c>
      <c r="M69">
        <v>88.927199999999999</v>
      </c>
      <c r="N69">
        <v>56.024039000000002</v>
      </c>
      <c r="O69">
        <v>119.53519300000001</v>
      </c>
      <c r="P69">
        <v>100.0431</v>
      </c>
      <c r="Q69">
        <v>13.251699</v>
      </c>
      <c r="R69">
        <v>40.974271000000002</v>
      </c>
      <c r="S69">
        <v>17.872917000000001</v>
      </c>
      <c r="T69">
        <v>0</v>
      </c>
      <c r="U69">
        <v>333.83947499999999</v>
      </c>
      <c r="V69">
        <v>20.037617999999998</v>
      </c>
      <c r="W69">
        <v>30.945796000000001</v>
      </c>
      <c r="X69">
        <v>142.58860300000001</v>
      </c>
      <c r="Y69">
        <v>0</v>
      </c>
      <c r="Z69">
        <v>0</v>
      </c>
      <c r="AA69">
        <v>0</v>
      </c>
      <c r="AB69">
        <v>9.6635840000000002</v>
      </c>
      <c r="AC69">
        <v>0</v>
      </c>
      <c r="AD69">
        <v>8.8104619999999993</v>
      </c>
      <c r="AE69">
        <v>47.785375000000002</v>
      </c>
      <c r="AF69">
        <v>8.5776079999999997</v>
      </c>
      <c r="AG69">
        <v>39.022029000000003</v>
      </c>
      <c r="AH69">
        <v>73.229615999999993</v>
      </c>
      <c r="AI69">
        <v>0</v>
      </c>
      <c r="AJ69">
        <v>0</v>
      </c>
      <c r="AK69">
        <v>49.187277999999999</v>
      </c>
      <c r="AL69">
        <v>24.710162</v>
      </c>
      <c r="AM69">
        <v>0</v>
      </c>
      <c r="AN69">
        <v>0.79511500000000002</v>
      </c>
      <c r="AO69">
        <v>13.92484</v>
      </c>
      <c r="AP69">
        <v>11.763038999999999</v>
      </c>
      <c r="AQ69">
        <v>0</v>
      </c>
      <c r="AR69">
        <v>12.805517</v>
      </c>
      <c r="AS69">
        <v>14.302974000000001</v>
      </c>
      <c r="AT69">
        <v>13.809813999999999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74.23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2419.85169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663.84150599999998</v>
      </c>
      <c r="L70">
        <v>389.35286000000002</v>
      </c>
      <c r="M70">
        <v>88.927199999999999</v>
      </c>
      <c r="N70">
        <v>56.024039000000002</v>
      </c>
      <c r="O70">
        <v>119.53519300000001</v>
      </c>
      <c r="P70">
        <v>100.0431</v>
      </c>
      <c r="Q70">
        <v>13.251699</v>
      </c>
      <c r="R70">
        <v>40.974271000000002</v>
      </c>
      <c r="S70">
        <v>17.872917000000001</v>
      </c>
      <c r="T70">
        <v>0</v>
      </c>
      <c r="U70">
        <v>333.83947499999999</v>
      </c>
      <c r="V70">
        <v>20.037617999999998</v>
      </c>
      <c r="W70">
        <v>30.945796000000001</v>
      </c>
      <c r="X70">
        <v>142.58860300000001</v>
      </c>
      <c r="Y70">
        <v>0</v>
      </c>
      <c r="Z70">
        <v>0</v>
      </c>
      <c r="AA70">
        <v>0</v>
      </c>
      <c r="AB70">
        <v>9.6635840000000002</v>
      </c>
      <c r="AC70">
        <v>0</v>
      </c>
      <c r="AD70">
        <v>8.8104619999999993</v>
      </c>
      <c r="AE70">
        <v>47.785375000000002</v>
      </c>
      <c r="AF70">
        <v>8.5776079999999997</v>
      </c>
      <c r="AG70">
        <v>39.022029000000003</v>
      </c>
      <c r="AH70">
        <v>73.229615999999993</v>
      </c>
      <c r="AI70">
        <v>0</v>
      </c>
      <c r="AJ70">
        <v>0</v>
      </c>
      <c r="AK70">
        <v>49.187277999999999</v>
      </c>
      <c r="AL70">
        <v>24.710162</v>
      </c>
      <c r="AM70">
        <v>0</v>
      </c>
      <c r="AN70">
        <v>0.79511500000000002</v>
      </c>
      <c r="AO70">
        <v>13.92484</v>
      </c>
      <c r="AP70">
        <v>11.267753000000001</v>
      </c>
      <c r="AQ70">
        <v>0</v>
      </c>
      <c r="AR70">
        <v>12.805517</v>
      </c>
      <c r="AS70">
        <v>14.302974000000001</v>
      </c>
      <c r="AT70">
        <v>13.809813999999999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74.23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2419.3564040000001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663.84150599999998</v>
      </c>
      <c r="L71">
        <v>420.33577300000002</v>
      </c>
      <c r="M71">
        <v>88.927199999999999</v>
      </c>
      <c r="N71">
        <v>56.024039000000002</v>
      </c>
      <c r="O71">
        <v>119.53519300000001</v>
      </c>
      <c r="P71">
        <v>100.0431</v>
      </c>
      <c r="Q71">
        <v>16.279959999999999</v>
      </c>
      <c r="R71">
        <v>40.974271000000002</v>
      </c>
      <c r="S71">
        <v>21.832594</v>
      </c>
      <c r="T71">
        <v>0</v>
      </c>
      <c r="U71">
        <v>333.83947499999999</v>
      </c>
      <c r="V71">
        <v>20.037617999999998</v>
      </c>
      <c r="W71">
        <v>30.945796000000001</v>
      </c>
      <c r="X71">
        <v>142.58860300000001</v>
      </c>
      <c r="Y71">
        <v>0</v>
      </c>
      <c r="Z71">
        <v>6.3030049999999997</v>
      </c>
      <c r="AA71">
        <v>0</v>
      </c>
      <c r="AB71">
        <v>9.6635840000000002</v>
      </c>
      <c r="AC71">
        <v>0</v>
      </c>
      <c r="AD71">
        <v>8.8104619999999993</v>
      </c>
      <c r="AE71">
        <v>47.785375000000002</v>
      </c>
      <c r="AF71">
        <v>8.5776079999999997</v>
      </c>
      <c r="AG71">
        <v>39.022029000000003</v>
      </c>
      <c r="AH71">
        <v>73.229615999999993</v>
      </c>
      <c r="AI71">
        <v>0</v>
      </c>
      <c r="AJ71">
        <v>0</v>
      </c>
      <c r="AK71">
        <v>49.187277999999999</v>
      </c>
      <c r="AL71">
        <v>24.710162</v>
      </c>
      <c r="AM71">
        <v>0</v>
      </c>
      <c r="AN71">
        <v>0.79511500000000002</v>
      </c>
      <c r="AO71">
        <v>13.92484</v>
      </c>
      <c r="AP71">
        <v>9.7818950000000005</v>
      </c>
      <c r="AQ71">
        <v>0</v>
      </c>
      <c r="AR71">
        <v>12.805517</v>
      </c>
      <c r="AS71">
        <v>14.302974000000001</v>
      </c>
      <c r="AT71">
        <v>13.809813999999999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74.23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2462.1444020000004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663.84150599999998</v>
      </c>
      <c r="L72">
        <v>420.33577300000002</v>
      </c>
      <c r="M72">
        <v>88.927199999999999</v>
      </c>
      <c r="N72">
        <v>56.024039000000002</v>
      </c>
      <c r="O72">
        <v>119.53519300000001</v>
      </c>
      <c r="P72">
        <v>100.0431</v>
      </c>
      <c r="Q72">
        <v>16.279959999999999</v>
      </c>
      <c r="R72">
        <v>40.974271000000002</v>
      </c>
      <c r="S72">
        <v>21.832594</v>
      </c>
      <c r="T72">
        <v>0</v>
      </c>
      <c r="U72">
        <v>333.83947499999999</v>
      </c>
      <c r="V72">
        <v>20.037617999999998</v>
      </c>
      <c r="W72">
        <v>30.945796000000001</v>
      </c>
      <c r="X72">
        <v>142.58860300000001</v>
      </c>
      <c r="Y72">
        <v>0</v>
      </c>
      <c r="Z72">
        <v>6.3030049999999997</v>
      </c>
      <c r="AA72">
        <v>0</v>
      </c>
      <c r="AB72">
        <v>9.6635840000000002</v>
      </c>
      <c r="AC72">
        <v>0</v>
      </c>
      <c r="AD72">
        <v>8.8104619999999993</v>
      </c>
      <c r="AE72">
        <v>47.785375000000002</v>
      </c>
      <c r="AF72">
        <v>8.5776079999999997</v>
      </c>
      <c r="AG72">
        <v>39.022029000000003</v>
      </c>
      <c r="AH72">
        <v>73.229615999999993</v>
      </c>
      <c r="AI72">
        <v>0</v>
      </c>
      <c r="AJ72">
        <v>0</v>
      </c>
      <c r="AK72">
        <v>49.187277999999999</v>
      </c>
      <c r="AL72">
        <v>24.710162</v>
      </c>
      <c r="AM72">
        <v>0</v>
      </c>
      <c r="AN72">
        <v>0.79511500000000002</v>
      </c>
      <c r="AO72">
        <v>13.92484</v>
      </c>
      <c r="AP72">
        <v>9.7818950000000005</v>
      </c>
      <c r="AQ72">
        <v>14.919471</v>
      </c>
      <c r="AR72">
        <v>12.805517</v>
      </c>
      <c r="AS72">
        <v>14.302974000000001</v>
      </c>
      <c r="AT72">
        <v>13.809813999999999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2477.0638730000005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663.84150599999998</v>
      </c>
      <c r="L73">
        <v>420.33577300000002</v>
      </c>
      <c r="M73">
        <v>88.927199999999999</v>
      </c>
      <c r="N73">
        <v>56.024039000000002</v>
      </c>
      <c r="O73">
        <v>119.53519300000001</v>
      </c>
      <c r="P73">
        <v>100.0431</v>
      </c>
      <c r="Q73">
        <v>16.279959999999999</v>
      </c>
      <c r="R73">
        <v>40.974271000000002</v>
      </c>
      <c r="S73">
        <v>21.832594</v>
      </c>
      <c r="T73">
        <v>0</v>
      </c>
      <c r="U73">
        <v>333.83947499999999</v>
      </c>
      <c r="V73">
        <v>20.037617999999998</v>
      </c>
      <c r="W73">
        <v>29.336310000000001</v>
      </c>
      <c r="X73">
        <v>142.58860300000001</v>
      </c>
      <c r="Y73">
        <v>0</v>
      </c>
      <c r="Z73">
        <v>0</v>
      </c>
      <c r="AA73">
        <v>0</v>
      </c>
      <c r="AB73">
        <v>9.6635840000000002</v>
      </c>
      <c r="AC73">
        <v>0</v>
      </c>
      <c r="AD73">
        <v>8.8104619999999993</v>
      </c>
      <c r="AE73">
        <v>47.785375000000002</v>
      </c>
      <c r="AF73">
        <v>8.5776079999999997</v>
      </c>
      <c r="AG73">
        <v>39.022029000000003</v>
      </c>
      <c r="AH73">
        <v>73.229615999999993</v>
      </c>
      <c r="AI73">
        <v>0</v>
      </c>
      <c r="AJ73">
        <v>0</v>
      </c>
      <c r="AK73">
        <v>49.187277999999999</v>
      </c>
      <c r="AL73">
        <v>24.710162</v>
      </c>
      <c r="AM73">
        <v>0</v>
      </c>
      <c r="AN73">
        <v>0.79511500000000002</v>
      </c>
      <c r="AO73">
        <v>13.92484</v>
      </c>
      <c r="AP73">
        <v>9.7818950000000005</v>
      </c>
      <c r="AQ73">
        <v>30.082525</v>
      </c>
      <c r="AR73">
        <v>12.805517</v>
      </c>
      <c r="AS73">
        <v>14.302974000000001</v>
      </c>
      <c r="AT73">
        <v>13.809813999999999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74.23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2484.3144360000001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663.84150599999998</v>
      </c>
      <c r="L74">
        <v>420.33577300000002</v>
      </c>
      <c r="M74">
        <v>88.927199999999999</v>
      </c>
      <c r="N74">
        <v>56.024039000000002</v>
      </c>
      <c r="O74">
        <v>119.53519300000001</v>
      </c>
      <c r="P74">
        <v>100.0431</v>
      </c>
      <c r="Q74">
        <v>16.279959999999999</v>
      </c>
      <c r="R74">
        <v>40.974271000000002</v>
      </c>
      <c r="S74">
        <v>21.832594</v>
      </c>
      <c r="T74">
        <v>0</v>
      </c>
      <c r="U74">
        <v>333.83947499999999</v>
      </c>
      <c r="V74">
        <v>20.037617999999998</v>
      </c>
      <c r="W74">
        <v>29.336310000000001</v>
      </c>
      <c r="X74">
        <v>142.58860300000001</v>
      </c>
      <c r="Y74">
        <v>0</v>
      </c>
      <c r="Z74">
        <v>0</v>
      </c>
      <c r="AA74">
        <v>13.515968000000001</v>
      </c>
      <c r="AB74">
        <v>9.6635840000000002</v>
      </c>
      <c r="AC74">
        <v>0</v>
      </c>
      <c r="AD74">
        <v>8.8104619999999993</v>
      </c>
      <c r="AE74">
        <v>47.785375000000002</v>
      </c>
      <c r="AF74">
        <v>8.5776079999999997</v>
      </c>
      <c r="AG74">
        <v>39.022029000000003</v>
      </c>
      <c r="AH74">
        <v>73.229615999999993</v>
      </c>
      <c r="AI74">
        <v>0</v>
      </c>
      <c r="AJ74">
        <v>0</v>
      </c>
      <c r="AK74">
        <v>49.187277999999999</v>
      </c>
      <c r="AL74">
        <v>24.710162</v>
      </c>
      <c r="AM74">
        <v>0</v>
      </c>
      <c r="AN74">
        <v>0.79511500000000002</v>
      </c>
      <c r="AO74">
        <v>13.92484</v>
      </c>
      <c r="AP74">
        <v>9.7818950000000005</v>
      </c>
      <c r="AQ74">
        <v>43.844976000000003</v>
      </c>
      <c r="AR74">
        <v>14.939769999999999</v>
      </c>
      <c r="AS74">
        <v>14.302974000000001</v>
      </c>
      <c r="AT74">
        <v>13.809813999999999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74.23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2513.7271080000005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663.84150599999998</v>
      </c>
      <c r="L75">
        <v>446.56920000000002</v>
      </c>
      <c r="M75">
        <v>88.927199999999999</v>
      </c>
      <c r="N75">
        <v>56.024039000000002</v>
      </c>
      <c r="O75">
        <v>119.53519300000001</v>
      </c>
      <c r="P75">
        <v>100.0431</v>
      </c>
      <c r="Q75">
        <v>19.317501</v>
      </c>
      <c r="R75">
        <v>40.974271000000002</v>
      </c>
      <c r="S75">
        <v>25.508671</v>
      </c>
      <c r="T75">
        <v>0</v>
      </c>
      <c r="U75">
        <v>333.83947499999999</v>
      </c>
      <c r="V75">
        <v>20.037617999999998</v>
      </c>
      <c r="W75">
        <v>28.162858</v>
      </c>
      <c r="X75">
        <v>142.58860300000001</v>
      </c>
      <c r="Y75">
        <v>0</v>
      </c>
      <c r="Z75">
        <v>1.0632600000000001</v>
      </c>
      <c r="AA75">
        <v>13.515968000000001</v>
      </c>
      <c r="AB75">
        <v>9.6635840000000002</v>
      </c>
      <c r="AC75">
        <v>0</v>
      </c>
      <c r="AD75">
        <v>8.8104619999999993</v>
      </c>
      <c r="AE75">
        <v>47.785375000000002</v>
      </c>
      <c r="AF75">
        <v>8.5776079999999997</v>
      </c>
      <c r="AG75">
        <v>39.022029000000003</v>
      </c>
      <c r="AH75">
        <v>73.229615999999993</v>
      </c>
      <c r="AI75">
        <v>0</v>
      </c>
      <c r="AJ75">
        <v>0</v>
      </c>
      <c r="AK75">
        <v>49.187277999999999</v>
      </c>
      <c r="AL75">
        <v>24.710162</v>
      </c>
      <c r="AM75">
        <v>0</v>
      </c>
      <c r="AN75">
        <v>0.79511500000000002</v>
      </c>
      <c r="AO75">
        <v>15.629922000000001</v>
      </c>
      <c r="AP75">
        <v>9.7818950000000005</v>
      </c>
      <c r="AQ75">
        <v>43.844976000000003</v>
      </c>
      <c r="AR75">
        <v>46.953561999999998</v>
      </c>
      <c r="AS75">
        <v>14.302974000000001</v>
      </c>
      <c r="AT75">
        <v>13.809813999999999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2580.2828350000004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446.56920000000002</v>
      </c>
      <c r="M76">
        <v>88.927199999999999</v>
      </c>
      <c r="N76">
        <v>56.024039000000002</v>
      </c>
      <c r="O76">
        <v>119.53519300000001</v>
      </c>
      <c r="P76">
        <v>100.0431</v>
      </c>
      <c r="Q76">
        <v>19.317501</v>
      </c>
      <c r="R76">
        <v>40.974271000000002</v>
      </c>
      <c r="S76">
        <v>25.508671</v>
      </c>
      <c r="T76">
        <v>0</v>
      </c>
      <c r="U76">
        <v>333.83947499999999</v>
      </c>
      <c r="V76">
        <v>20.037617999999998</v>
      </c>
      <c r="W76">
        <v>28.162858</v>
      </c>
      <c r="X76">
        <v>142.58860300000001</v>
      </c>
      <c r="Y76">
        <v>0</v>
      </c>
      <c r="Z76">
        <v>1.0632600000000001</v>
      </c>
      <c r="AA76">
        <v>27.108297</v>
      </c>
      <c r="AB76">
        <v>9.6635840000000002</v>
      </c>
      <c r="AC76">
        <v>0</v>
      </c>
      <c r="AD76">
        <v>8.8104619999999993</v>
      </c>
      <c r="AE76">
        <v>47.785375000000002</v>
      </c>
      <c r="AF76">
        <v>8.5776079999999997</v>
      </c>
      <c r="AG76">
        <v>39.022029000000003</v>
      </c>
      <c r="AH76">
        <v>90.438575999999998</v>
      </c>
      <c r="AI76">
        <v>0</v>
      </c>
      <c r="AJ76">
        <v>0</v>
      </c>
      <c r="AK76">
        <v>49.187277999999999</v>
      </c>
      <c r="AL76">
        <v>24.710162</v>
      </c>
      <c r="AM76">
        <v>3.4788899999999998</v>
      </c>
      <c r="AN76">
        <v>0.79511500000000002</v>
      </c>
      <c r="AO76">
        <v>15.629922000000001</v>
      </c>
      <c r="AP76">
        <v>9.7818950000000005</v>
      </c>
      <c r="AQ76">
        <v>50.787097000000003</v>
      </c>
      <c r="AR76">
        <v>46.953561999999998</v>
      </c>
      <c r="AS76">
        <v>14.302974000000001</v>
      </c>
      <c r="AT76">
        <v>13.809813999999999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74.23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2621.5051350000003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446.56920000000002</v>
      </c>
      <c r="M77">
        <v>88.927199999999999</v>
      </c>
      <c r="N77">
        <v>56.024039000000002</v>
      </c>
      <c r="O77">
        <v>119.53519300000001</v>
      </c>
      <c r="P77">
        <v>100.0431</v>
      </c>
      <c r="Q77">
        <v>19.317501</v>
      </c>
      <c r="R77">
        <v>40.974271000000002</v>
      </c>
      <c r="S77">
        <v>25.508671</v>
      </c>
      <c r="T77">
        <v>0</v>
      </c>
      <c r="U77">
        <v>331.664625</v>
      </c>
      <c r="V77">
        <v>20.037617999999998</v>
      </c>
      <c r="W77">
        <v>28.162858</v>
      </c>
      <c r="X77">
        <v>142.58860300000001</v>
      </c>
      <c r="Y77">
        <v>0</v>
      </c>
      <c r="Z77">
        <v>1.0632600000000001</v>
      </c>
      <c r="AA77">
        <v>39.707928000000003</v>
      </c>
      <c r="AB77">
        <v>19.327166999999999</v>
      </c>
      <c r="AC77">
        <v>9.3545999999999996</v>
      </c>
      <c r="AD77">
        <v>8.8104619999999993</v>
      </c>
      <c r="AE77">
        <v>47.785375000000002</v>
      </c>
      <c r="AF77">
        <v>8.5776079999999997</v>
      </c>
      <c r="AG77">
        <v>39.022029000000003</v>
      </c>
      <c r="AH77">
        <v>100.69072199999999</v>
      </c>
      <c r="AI77">
        <v>3.0762040000000002</v>
      </c>
      <c r="AJ77">
        <v>0</v>
      </c>
      <c r="AK77">
        <v>49.187277999999999</v>
      </c>
      <c r="AL77">
        <v>24.710162</v>
      </c>
      <c r="AM77">
        <v>3.4788899999999998</v>
      </c>
      <c r="AN77">
        <v>0.79511500000000002</v>
      </c>
      <c r="AO77">
        <v>15.629922000000001</v>
      </c>
      <c r="AP77">
        <v>9.7818950000000005</v>
      </c>
      <c r="AQ77">
        <v>60.165050000000001</v>
      </c>
      <c r="AR77">
        <v>14.939769999999999</v>
      </c>
      <c r="AS77">
        <v>14.302974000000001</v>
      </c>
      <c r="AT77">
        <v>13.809813999999999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2641.6406099999999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446.56920000000002</v>
      </c>
      <c r="M78">
        <v>88.927199999999999</v>
      </c>
      <c r="N78">
        <v>56.024039000000002</v>
      </c>
      <c r="O78">
        <v>119.53519300000001</v>
      </c>
      <c r="P78">
        <v>100.0431</v>
      </c>
      <c r="Q78">
        <v>19.317501</v>
      </c>
      <c r="R78">
        <v>40.974271000000002</v>
      </c>
      <c r="S78">
        <v>25.508671</v>
      </c>
      <c r="T78">
        <v>0</v>
      </c>
      <c r="U78">
        <v>331.664625</v>
      </c>
      <c r="V78">
        <v>20.037617999999998</v>
      </c>
      <c r="W78">
        <v>28.162858</v>
      </c>
      <c r="X78">
        <v>142.58860300000001</v>
      </c>
      <c r="Y78">
        <v>0</v>
      </c>
      <c r="Z78">
        <v>3.1897799999999998</v>
      </c>
      <c r="AA78">
        <v>39.707928000000003</v>
      </c>
      <c r="AB78">
        <v>25.460321</v>
      </c>
      <c r="AC78">
        <v>18.709199999999999</v>
      </c>
      <c r="AD78">
        <v>17.620925</v>
      </c>
      <c r="AE78">
        <v>47.785375000000002</v>
      </c>
      <c r="AF78">
        <v>8.5776079999999997</v>
      </c>
      <c r="AG78">
        <v>39.022029000000003</v>
      </c>
      <c r="AH78">
        <v>113.04822</v>
      </c>
      <c r="AI78">
        <v>11.074336000000001</v>
      </c>
      <c r="AJ78">
        <v>0</v>
      </c>
      <c r="AK78">
        <v>49.187277999999999</v>
      </c>
      <c r="AL78">
        <v>24.710162</v>
      </c>
      <c r="AM78">
        <v>5.0250630000000003</v>
      </c>
      <c r="AN78">
        <v>0.79511500000000002</v>
      </c>
      <c r="AO78">
        <v>15.629922000000001</v>
      </c>
      <c r="AP78">
        <v>9.7818950000000005</v>
      </c>
      <c r="AQ78">
        <v>60.165050000000001</v>
      </c>
      <c r="AR78">
        <v>14.939769999999999</v>
      </c>
      <c r="AS78">
        <v>14.302974000000001</v>
      </c>
      <c r="AT78">
        <v>13.809813999999999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2689.9671500000009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446.56920000000002</v>
      </c>
      <c r="M79">
        <v>88.927199999999999</v>
      </c>
      <c r="N79">
        <v>56.024039000000002</v>
      </c>
      <c r="O79">
        <v>119.53519300000001</v>
      </c>
      <c r="P79">
        <v>100.0431</v>
      </c>
      <c r="Q79">
        <v>19.317501</v>
      </c>
      <c r="R79">
        <v>40.974271000000002</v>
      </c>
      <c r="S79">
        <v>25.508671</v>
      </c>
      <c r="T79">
        <v>0</v>
      </c>
      <c r="U79">
        <v>331.664625</v>
      </c>
      <c r="V79">
        <v>20.037617999999998</v>
      </c>
      <c r="W79">
        <v>28.162858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26.431387000000001</v>
      </c>
      <c r="AE79">
        <v>47.785375000000002</v>
      </c>
      <c r="AF79">
        <v>9.5306759999999997</v>
      </c>
      <c r="AG79">
        <v>39.022029000000003</v>
      </c>
      <c r="AH79">
        <v>135.65786399999999</v>
      </c>
      <c r="AI79">
        <v>47.412925000000001</v>
      </c>
      <c r="AJ79">
        <v>0</v>
      </c>
      <c r="AK79">
        <v>49.187277999999999</v>
      </c>
      <c r="AL79">
        <v>24.710162</v>
      </c>
      <c r="AM79">
        <v>15.276192999999999</v>
      </c>
      <c r="AN79">
        <v>0.79511500000000002</v>
      </c>
      <c r="AO79">
        <v>15.629922000000001</v>
      </c>
      <c r="AP79">
        <v>9.7818950000000005</v>
      </c>
      <c r="AQ79">
        <v>60.165050000000001</v>
      </c>
      <c r="AR79">
        <v>14.939769999999999</v>
      </c>
      <c r="AS79">
        <v>13.002703</v>
      </c>
      <c r="AT79">
        <v>13.809813999999999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2806.5901780000004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446.56920000000002</v>
      </c>
      <c r="M80">
        <v>88.927199999999999</v>
      </c>
      <c r="N80">
        <v>56.024039000000002</v>
      </c>
      <c r="O80">
        <v>119.53519300000001</v>
      </c>
      <c r="P80">
        <v>100.0431</v>
      </c>
      <c r="Q80">
        <v>19.317501</v>
      </c>
      <c r="R80">
        <v>40.974271000000002</v>
      </c>
      <c r="S80">
        <v>25.508671</v>
      </c>
      <c r="T80">
        <v>0</v>
      </c>
      <c r="U80">
        <v>331.664625</v>
      </c>
      <c r="V80">
        <v>20.037617999999998</v>
      </c>
      <c r="W80">
        <v>28.162858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26.431387000000001</v>
      </c>
      <c r="AE80">
        <v>47.785375000000002</v>
      </c>
      <c r="AF80">
        <v>9.5306759999999997</v>
      </c>
      <c r="AG80">
        <v>39.022029000000003</v>
      </c>
      <c r="AH80">
        <v>135.65786399999999</v>
      </c>
      <c r="AI80">
        <v>47.412925000000001</v>
      </c>
      <c r="AJ80">
        <v>0</v>
      </c>
      <c r="AK80">
        <v>49.187277999999999</v>
      </c>
      <c r="AL80">
        <v>50.543514000000002</v>
      </c>
      <c r="AM80">
        <v>15.276192999999999</v>
      </c>
      <c r="AN80">
        <v>0.79511500000000002</v>
      </c>
      <c r="AO80">
        <v>15.629922000000001</v>
      </c>
      <c r="AP80">
        <v>9.7818950000000005</v>
      </c>
      <c r="AQ80">
        <v>60.165050000000001</v>
      </c>
      <c r="AR80">
        <v>14.939769999999999</v>
      </c>
      <c r="AS80">
        <v>13.002703</v>
      </c>
      <c r="AT80">
        <v>13.809813999999999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74.23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2832.4235300000005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446.56920000000002</v>
      </c>
      <c r="M81">
        <v>88.927199999999999</v>
      </c>
      <c r="N81">
        <v>56.024039000000002</v>
      </c>
      <c r="O81">
        <v>119.53519300000001</v>
      </c>
      <c r="P81">
        <v>100.0431</v>
      </c>
      <c r="Q81">
        <v>19.317501</v>
      </c>
      <c r="R81">
        <v>40.974271000000002</v>
      </c>
      <c r="S81">
        <v>25.508671</v>
      </c>
      <c r="T81">
        <v>0</v>
      </c>
      <c r="U81">
        <v>334.60067199999997</v>
      </c>
      <c r="V81">
        <v>20.037617999999998</v>
      </c>
      <c r="W81">
        <v>28.162858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26.431387000000001</v>
      </c>
      <c r="AE81">
        <v>47.785375000000002</v>
      </c>
      <c r="AF81">
        <v>9.5306759999999997</v>
      </c>
      <c r="AG81">
        <v>39.022029000000003</v>
      </c>
      <c r="AH81">
        <v>135.65786399999999</v>
      </c>
      <c r="AI81">
        <v>47.412925000000001</v>
      </c>
      <c r="AJ81">
        <v>0</v>
      </c>
      <c r="AK81">
        <v>49.187277999999999</v>
      </c>
      <c r="AL81">
        <v>83.116000999999997</v>
      </c>
      <c r="AM81">
        <v>15.276192999999999</v>
      </c>
      <c r="AN81">
        <v>0.79511500000000002</v>
      </c>
      <c r="AO81">
        <v>15.629922000000001</v>
      </c>
      <c r="AP81">
        <v>9.7818950000000005</v>
      </c>
      <c r="AQ81">
        <v>60.165050000000001</v>
      </c>
      <c r="AR81">
        <v>21.342528000000001</v>
      </c>
      <c r="AS81">
        <v>13.002703</v>
      </c>
      <c r="AT81">
        <v>13.809813999999999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74.23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2874.3348220000007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446.56920000000002</v>
      </c>
      <c r="M82">
        <v>88.927199999999999</v>
      </c>
      <c r="N82">
        <v>56.024039000000002</v>
      </c>
      <c r="O82">
        <v>119.53519300000001</v>
      </c>
      <c r="P82">
        <v>100.0431</v>
      </c>
      <c r="Q82">
        <v>19.317501</v>
      </c>
      <c r="R82">
        <v>40.974271000000002</v>
      </c>
      <c r="S82">
        <v>25.508671</v>
      </c>
      <c r="T82">
        <v>0</v>
      </c>
      <c r="U82">
        <v>334.92689999999999</v>
      </c>
      <c r="V82">
        <v>20.037617999999998</v>
      </c>
      <c r="W82">
        <v>28.162858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26.431387000000001</v>
      </c>
      <c r="AE82">
        <v>47.785375000000002</v>
      </c>
      <c r="AF82">
        <v>9.5306759999999997</v>
      </c>
      <c r="AG82">
        <v>39.022029000000003</v>
      </c>
      <c r="AH82">
        <v>135.65786399999999</v>
      </c>
      <c r="AI82">
        <v>47.412925000000001</v>
      </c>
      <c r="AJ82">
        <v>0</v>
      </c>
      <c r="AK82">
        <v>49.187277999999999</v>
      </c>
      <c r="AL82">
        <v>83.116000999999997</v>
      </c>
      <c r="AM82">
        <v>15.276192999999999</v>
      </c>
      <c r="AN82">
        <v>0.79511500000000002</v>
      </c>
      <c r="AO82">
        <v>15.629922000000001</v>
      </c>
      <c r="AP82">
        <v>9.7818950000000005</v>
      </c>
      <c r="AQ82">
        <v>60.165050000000001</v>
      </c>
      <c r="AR82">
        <v>21.342528000000001</v>
      </c>
      <c r="AS82">
        <v>13.002703</v>
      </c>
      <c r="AT82">
        <v>13.809813999999999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74.23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2874.6610500000006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446.56920000000002</v>
      </c>
      <c r="M83">
        <v>88.927199999999999</v>
      </c>
      <c r="N83">
        <v>56.024039000000002</v>
      </c>
      <c r="O83">
        <v>119.53519300000001</v>
      </c>
      <c r="P83">
        <v>100.0431</v>
      </c>
      <c r="Q83">
        <v>19.317501</v>
      </c>
      <c r="R83">
        <v>40.974271000000002</v>
      </c>
      <c r="S83">
        <v>25.508671</v>
      </c>
      <c r="T83">
        <v>0</v>
      </c>
      <c r="U83">
        <v>334.92689999999999</v>
      </c>
      <c r="V83">
        <v>20.037617999999998</v>
      </c>
      <c r="W83">
        <v>28.162858</v>
      </c>
      <c r="X83">
        <v>142.58860300000001</v>
      </c>
      <c r="Y83">
        <v>0</v>
      </c>
      <c r="Z83">
        <v>0</v>
      </c>
      <c r="AA83">
        <v>40.740333999999997</v>
      </c>
      <c r="AB83">
        <v>38.190482000000003</v>
      </c>
      <c r="AC83">
        <v>28.092110000000002</v>
      </c>
      <c r="AD83">
        <v>26.431387000000001</v>
      </c>
      <c r="AE83">
        <v>47.785375000000002</v>
      </c>
      <c r="AF83">
        <v>9.5306759999999997</v>
      </c>
      <c r="AG83">
        <v>39.022029000000003</v>
      </c>
      <c r="AH83">
        <v>135.65786399999999</v>
      </c>
      <c r="AI83">
        <v>47.412925000000001</v>
      </c>
      <c r="AJ83">
        <v>0</v>
      </c>
      <c r="AK83">
        <v>49.187277999999999</v>
      </c>
      <c r="AL83">
        <v>83.116000999999997</v>
      </c>
      <c r="AM83">
        <v>15.276192999999999</v>
      </c>
      <c r="AN83">
        <v>0.79511500000000002</v>
      </c>
      <c r="AO83">
        <v>15.629922000000001</v>
      </c>
      <c r="AP83">
        <v>9.7818950000000005</v>
      </c>
      <c r="AQ83">
        <v>60.165050000000001</v>
      </c>
      <c r="AR83">
        <v>21.342528000000001</v>
      </c>
      <c r="AS83">
        <v>14.302974000000001</v>
      </c>
      <c r="AT83">
        <v>13.809813999999999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74.23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2856.9566120000009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446.56920000000002</v>
      </c>
      <c r="M84">
        <v>88.927199999999999</v>
      </c>
      <c r="N84">
        <v>56.024039000000002</v>
      </c>
      <c r="O84">
        <v>119.53519300000001</v>
      </c>
      <c r="P84">
        <v>100.0431</v>
      </c>
      <c r="Q84">
        <v>19.317501</v>
      </c>
      <c r="R84">
        <v>40.974271000000002</v>
      </c>
      <c r="S84">
        <v>25.508671</v>
      </c>
      <c r="T84">
        <v>0</v>
      </c>
      <c r="U84">
        <v>334.92689999999999</v>
      </c>
      <c r="V84">
        <v>20.037617999999998</v>
      </c>
      <c r="W84">
        <v>28.162858</v>
      </c>
      <c r="X84">
        <v>142.58860300000001</v>
      </c>
      <c r="Y84">
        <v>0</v>
      </c>
      <c r="Z84">
        <v>0</v>
      </c>
      <c r="AA84">
        <v>40.740333999999997</v>
      </c>
      <c r="AB84">
        <v>38.190482000000003</v>
      </c>
      <c r="AC84">
        <v>28.092110000000002</v>
      </c>
      <c r="AD84">
        <v>26.431387000000001</v>
      </c>
      <c r="AE84">
        <v>47.785375000000002</v>
      </c>
      <c r="AF84">
        <v>9.5306759999999997</v>
      </c>
      <c r="AG84">
        <v>39.022029000000003</v>
      </c>
      <c r="AH84">
        <v>135.65786399999999</v>
      </c>
      <c r="AI84">
        <v>47.412925000000001</v>
      </c>
      <c r="AJ84">
        <v>0</v>
      </c>
      <c r="AK84">
        <v>49.187277999999999</v>
      </c>
      <c r="AL84">
        <v>83.116000999999997</v>
      </c>
      <c r="AM84">
        <v>15.276192999999999</v>
      </c>
      <c r="AN84">
        <v>0.79511500000000002</v>
      </c>
      <c r="AO84">
        <v>15.629922000000001</v>
      </c>
      <c r="AP84">
        <v>9.7818950000000005</v>
      </c>
      <c r="AQ84">
        <v>60.165050000000001</v>
      </c>
      <c r="AR84">
        <v>21.342528000000001</v>
      </c>
      <c r="AS84">
        <v>14.302974000000001</v>
      </c>
      <c r="AT84">
        <v>13.809813999999999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74.23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2856.9566120000009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446.56920000000002</v>
      </c>
      <c r="M85">
        <v>88.927199999999999</v>
      </c>
      <c r="N85">
        <v>56.024039000000002</v>
      </c>
      <c r="O85">
        <v>119.53519300000001</v>
      </c>
      <c r="P85">
        <v>100.0431</v>
      </c>
      <c r="Q85">
        <v>19.317501</v>
      </c>
      <c r="R85">
        <v>40.974271000000002</v>
      </c>
      <c r="S85">
        <v>25.508671</v>
      </c>
      <c r="T85">
        <v>0</v>
      </c>
      <c r="U85">
        <v>334.92689999999999</v>
      </c>
      <c r="V85">
        <v>20.037617999999998</v>
      </c>
      <c r="W85">
        <v>28.162858</v>
      </c>
      <c r="X85">
        <v>142.58860300000001</v>
      </c>
      <c r="Y85">
        <v>0</v>
      </c>
      <c r="Z85">
        <v>0</v>
      </c>
      <c r="AA85">
        <v>40.740333999999997</v>
      </c>
      <c r="AB85">
        <v>38.190482000000003</v>
      </c>
      <c r="AC85">
        <v>28.092110000000002</v>
      </c>
      <c r="AD85">
        <v>26.431387000000001</v>
      </c>
      <c r="AE85">
        <v>47.785375000000002</v>
      </c>
      <c r="AF85">
        <v>9.5306759999999997</v>
      </c>
      <c r="AG85">
        <v>39.022029000000003</v>
      </c>
      <c r="AH85">
        <v>135.65786399999999</v>
      </c>
      <c r="AI85">
        <v>4.9219270000000002</v>
      </c>
      <c r="AJ85">
        <v>0</v>
      </c>
      <c r="AK85">
        <v>49.187277999999999</v>
      </c>
      <c r="AL85">
        <v>38.750027000000003</v>
      </c>
      <c r="AM85">
        <v>15.276192999999999</v>
      </c>
      <c r="AN85">
        <v>0.79511500000000002</v>
      </c>
      <c r="AO85">
        <v>15.629922000000001</v>
      </c>
      <c r="AP85">
        <v>9.7818950000000005</v>
      </c>
      <c r="AQ85">
        <v>60.165050000000001</v>
      </c>
      <c r="AR85">
        <v>21.342528000000001</v>
      </c>
      <c r="AS85">
        <v>14.302974000000001</v>
      </c>
      <c r="AT85">
        <v>13.809813999999999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70.08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2765.9496400000007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446.56920000000002</v>
      </c>
      <c r="M86">
        <v>88.927199999999999</v>
      </c>
      <c r="N86">
        <v>56.024039000000002</v>
      </c>
      <c r="O86">
        <v>119.53519300000001</v>
      </c>
      <c r="P86">
        <v>100.0431</v>
      </c>
      <c r="Q86">
        <v>19.317501</v>
      </c>
      <c r="R86">
        <v>40.974271000000002</v>
      </c>
      <c r="S86">
        <v>25.508671</v>
      </c>
      <c r="T86">
        <v>0</v>
      </c>
      <c r="U86">
        <v>334.92689999999999</v>
      </c>
      <c r="V86">
        <v>20.037617999999998</v>
      </c>
      <c r="W86">
        <v>28.162858</v>
      </c>
      <c r="X86">
        <v>142.58860300000001</v>
      </c>
      <c r="Y86">
        <v>0</v>
      </c>
      <c r="Z86">
        <v>0</v>
      </c>
      <c r="AA86">
        <v>27.108297</v>
      </c>
      <c r="AB86">
        <v>38.190482000000003</v>
      </c>
      <c r="AC86">
        <v>28.092110000000002</v>
      </c>
      <c r="AD86">
        <v>17.620925</v>
      </c>
      <c r="AE86">
        <v>47.785375000000002</v>
      </c>
      <c r="AF86">
        <v>8.5776079999999997</v>
      </c>
      <c r="AG86">
        <v>39.022029000000003</v>
      </c>
      <c r="AH86">
        <v>113.04822</v>
      </c>
      <c r="AI86">
        <v>0</v>
      </c>
      <c r="AJ86">
        <v>0</v>
      </c>
      <c r="AK86">
        <v>49.187277999999999</v>
      </c>
      <c r="AL86">
        <v>38.750027000000003</v>
      </c>
      <c r="AM86">
        <v>10.204744</v>
      </c>
      <c r="AN86">
        <v>0.79511500000000002</v>
      </c>
      <c r="AO86">
        <v>15.629922000000001</v>
      </c>
      <c r="AP86">
        <v>9.7818950000000005</v>
      </c>
      <c r="AQ86">
        <v>58.459968000000003</v>
      </c>
      <c r="AR86">
        <v>21.342528000000001</v>
      </c>
      <c r="AS86">
        <v>14.302974000000001</v>
      </c>
      <c r="AT86">
        <v>13.809813999999999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67.28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2705.4459710000019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446.56920000000002</v>
      </c>
      <c r="M87">
        <v>88.927199999999999</v>
      </c>
      <c r="N87">
        <v>56.024039000000002</v>
      </c>
      <c r="O87">
        <v>119.53519300000001</v>
      </c>
      <c r="P87">
        <v>100.0431</v>
      </c>
      <c r="Q87">
        <v>19.317501</v>
      </c>
      <c r="R87">
        <v>40.974271000000002</v>
      </c>
      <c r="S87">
        <v>25.508671</v>
      </c>
      <c r="T87">
        <v>0</v>
      </c>
      <c r="U87">
        <v>334.92689999999999</v>
      </c>
      <c r="V87">
        <v>20.037617999999998</v>
      </c>
      <c r="W87">
        <v>28.162858</v>
      </c>
      <c r="X87">
        <v>142.58860300000001</v>
      </c>
      <c r="Y87">
        <v>0</v>
      </c>
      <c r="Z87">
        <v>0</v>
      </c>
      <c r="AA87">
        <v>27.108297</v>
      </c>
      <c r="AB87">
        <v>38.190482000000003</v>
      </c>
      <c r="AC87">
        <v>28.092110000000002</v>
      </c>
      <c r="AD87">
        <v>17.620925</v>
      </c>
      <c r="AE87">
        <v>47.785375000000002</v>
      </c>
      <c r="AF87">
        <v>8.5776079999999997</v>
      </c>
      <c r="AG87">
        <v>39.022029000000003</v>
      </c>
      <c r="AH87">
        <v>113.04822</v>
      </c>
      <c r="AI87">
        <v>0</v>
      </c>
      <c r="AJ87">
        <v>0</v>
      </c>
      <c r="AK87">
        <v>49.187277999999999</v>
      </c>
      <c r="AL87">
        <v>38.750027000000003</v>
      </c>
      <c r="AM87">
        <v>10.204744</v>
      </c>
      <c r="AN87">
        <v>0.79511500000000002</v>
      </c>
      <c r="AO87">
        <v>15.629922000000001</v>
      </c>
      <c r="AP87">
        <v>9.7818950000000005</v>
      </c>
      <c r="AQ87">
        <v>58.459968000000003</v>
      </c>
      <c r="AR87">
        <v>21.342528000000001</v>
      </c>
      <c r="AS87">
        <v>14.302974000000001</v>
      </c>
      <c r="AT87">
        <v>13.809813999999999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64.47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2702.6359710000015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446.56920000000002</v>
      </c>
      <c r="M88">
        <v>88.927199999999999</v>
      </c>
      <c r="N88">
        <v>56.024039000000002</v>
      </c>
      <c r="O88">
        <v>119.53519300000001</v>
      </c>
      <c r="P88">
        <v>100.0431</v>
      </c>
      <c r="Q88">
        <v>19.317501</v>
      </c>
      <c r="R88">
        <v>40.974271000000002</v>
      </c>
      <c r="S88">
        <v>25.508671</v>
      </c>
      <c r="T88">
        <v>0</v>
      </c>
      <c r="U88">
        <v>334.92689999999999</v>
      </c>
      <c r="V88">
        <v>20.037617999999998</v>
      </c>
      <c r="W88">
        <v>28.162858</v>
      </c>
      <c r="X88">
        <v>142.58860300000001</v>
      </c>
      <c r="Y88">
        <v>0</v>
      </c>
      <c r="Z88">
        <v>0</v>
      </c>
      <c r="AA88">
        <v>27.108297</v>
      </c>
      <c r="AB88">
        <v>38.190482000000003</v>
      </c>
      <c r="AC88">
        <v>28.092110000000002</v>
      </c>
      <c r="AD88">
        <v>17.620925</v>
      </c>
      <c r="AE88">
        <v>47.785375000000002</v>
      </c>
      <c r="AF88">
        <v>8.5776079999999997</v>
      </c>
      <c r="AG88">
        <v>39.022029000000003</v>
      </c>
      <c r="AH88">
        <v>113.04822</v>
      </c>
      <c r="AI88">
        <v>0</v>
      </c>
      <c r="AJ88">
        <v>0</v>
      </c>
      <c r="AK88">
        <v>49.187277999999999</v>
      </c>
      <c r="AL88">
        <v>38.750027000000003</v>
      </c>
      <c r="AM88">
        <v>10.204744</v>
      </c>
      <c r="AN88">
        <v>0.79511500000000002</v>
      </c>
      <c r="AO88">
        <v>15.629922000000001</v>
      </c>
      <c r="AP88">
        <v>9.7818950000000005</v>
      </c>
      <c r="AQ88">
        <v>58.459968000000003</v>
      </c>
      <c r="AR88">
        <v>21.342528000000001</v>
      </c>
      <c r="AS88">
        <v>14.302974000000001</v>
      </c>
      <c r="AT88">
        <v>13.809813999999999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62.35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2700.5159710000016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446.56920000000002</v>
      </c>
      <c r="M89">
        <v>88.927199999999999</v>
      </c>
      <c r="N89">
        <v>56.024039000000002</v>
      </c>
      <c r="O89">
        <v>119.53519300000001</v>
      </c>
      <c r="P89">
        <v>100.0431</v>
      </c>
      <c r="Q89">
        <v>19.317501</v>
      </c>
      <c r="R89">
        <v>40.974271000000002</v>
      </c>
      <c r="S89">
        <v>25.508671</v>
      </c>
      <c r="T89">
        <v>0</v>
      </c>
      <c r="U89">
        <v>334.92689999999999</v>
      </c>
      <c r="V89">
        <v>20.037617999999998</v>
      </c>
      <c r="W89">
        <v>28.162858</v>
      </c>
      <c r="X89">
        <v>142.58860300000001</v>
      </c>
      <c r="Y89">
        <v>0</v>
      </c>
      <c r="Z89">
        <v>0</v>
      </c>
      <c r="AA89">
        <v>27.108297</v>
      </c>
      <c r="AB89">
        <v>38.190482000000003</v>
      </c>
      <c r="AC89">
        <v>28.092110000000002</v>
      </c>
      <c r="AD89">
        <v>17.620925</v>
      </c>
      <c r="AE89">
        <v>47.785375000000002</v>
      </c>
      <c r="AF89">
        <v>8.5776079999999997</v>
      </c>
      <c r="AG89">
        <v>39.022029000000003</v>
      </c>
      <c r="AH89">
        <v>113.04822</v>
      </c>
      <c r="AI89">
        <v>0</v>
      </c>
      <c r="AJ89">
        <v>0</v>
      </c>
      <c r="AK89">
        <v>49.187277999999999</v>
      </c>
      <c r="AL89">
        <v>38.750027000000003</v>
      </c>
      <c r="AM89">
        <v>10.204744</v>
      </c>
      <c r="AN89">
        <v>0.79511500000000002</v>
      </c>
      <c r="AO89">
        <v>15.629922000000001</v>
      </c>
      <c r="AP89">
        <v>9.7818950000000005</v>
      </c>
      <c r="AQ89">
        <v>58.459968000000003</v>
      </c>
      <c r="AR89">
        <v>21.342528000000001</v>
      </c>
      <c r="AS89">
        <v>14.302974000000001</v>
      </c>
      <c r="AT89">
        <v>13.809813999999999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61.77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2699.9359710000017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446.56920000000002</v>
      </c>
      <c r="M90">
        <v>88.927199999999999</v>
      </c>
      <c r="N90">
        <v>56.024039000000002</v>
      </c>
      <c r="O90">
        <v>119.53519300000001</v>
      </c>
      <c r="P90">
        <v>100.0431</v>
      </c>
      <c r="Q90">
        <v>19.317501</v>
      </c>
      <c r="R90">
        <v>40.974271000000002</v>
      </c>
      <c r="S90">
        <v>25.508671</v>
      </c>
      <c r="T90">
        <v>0</v>
      </c>
      <c r="U90">
        <v>334.92689999999999</v>
      </c>
      <c r="V90">
        <v>20.037617999999998</v>
      </c>
      <c r="W90">
        <v>28.162858</v>
      </c>
      <c r="X90">
        <v>142.58860300000001</v>
      </c>
      <c r="Y90">
        <v>0</v>
      </c>
      <c r="Z90">
        <v>3.1897799999999998</v>
      </c>
      <c r="AA90">
        <v>40.740333999999997</v>
      </c>
      <c r="AB90">
        <v>38.190482000000003</v>
      </c>
      <c r="AC90">
        <v>28.092110000000002</v>
      </c>
      <c r="AD90">
        <v>26.431387000000001</v>
      </c>
      <c r="AE90">
        <v>47.785375000000002</v>
      </c>
      <c r="AF90">
        <v>17.155217</v>
      </c>
      <c r="AG90">
        <v>39.022029000000003</v>
      </c>
      <c r="AH90">
        <v>135.65786399999999</v>
      </c>
      <c r="AI90">
        <v>0</v>
      </c>
      <c r="AJ90">
        <v>0</v>
      </c>
      <c r="AK90">
        <v>49.187277999999999</v>
      </c>
      <c r="AL90">
        <v>38.750027000000003</v>
      </c>
      <c r="AM90">
        <v>10.204744</v>
      </c>
      <c r="AN90">
        <v>0.79511500000000002</v>
      </c>
      <c r="AO90">
        <v>15.629922000000001</v>
      </c>
      <c r="AP90">
        <v>9.7818950000000005</v>
      </c>
      <c r="AQ90">
        <v>60.165050000000001</v>
      </c>
      <c r="AR90">
        <v>21.342528000000001</v>
      </c>
      <c r="AS90">
        <v>14.302974000000001</v>
      </c>
      <c r="AT90">
        <v>13.809813999999999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58.96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2755.6505850000012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446.56920000000002</v>
      </c>
      <c r="M91">
        <v>88.927199999999999</v>
      </c>
      <c r="N91">
        <v>56.024039000000002</v>
      </c>
      <c r="O91">
        <v>119.53519300000001</v>
      </c>
      <c r="P91">
        <v>100.0431</v>
      </c>
      <c r="Q91">
        <v>19.317501</v>
      </c>
      <c r="R91">
        <v>40.974271000000002</v>
      </c>
      <c r="S91">
        <v>25.508671</v>
      </c>
      <c r="T91">
        <v>0</v>
      </c>
      <c r="U91">
        <v>334.92689999999999</v>
      </c>
      <c r="V91">
        <v>20.037617999999998</v>
      </c>
      <c r="W91">
        <v>28.162858</v>
      </c>
      <c r="X91">
        <v>142.58860300000001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26.431387000000001</v>
      </c>
      <c r="AE91">
        <v>47.785375000000002</v>
      </c>
      <c r="AF91">
        <v>17.155217</v>
      </c>
      <c r="AG91">
        <v>39.022029000000003</v>
      </c>
      <c r="AH91">
        <v>135.65786399999999</v>
      </c>
      <c r="AI91">
        <v>0</v>
      </c>
      <c r="AJ91">
        <v>0</v>
      </c>
      <c r="AK91">
        <v>49.187277999999999</v>
      </c>
      <c r="AL91">
        <v>38.750027000000003</v>
      </c>
      <c r="AM91">
        <v>10.204744</v>
      </c>
      <c r="AN91">
        <v>0.79511500000000002</v>
      </c>
      <c r="AO91">
        <v>15.629922000000001</v>
      </c>
      <c r="AP91">
        <v>9.7818950000000005</v>
      </c>
      <c r="AQ91">
        <v>60.165050000000001</v>
      </c>
      <c r="AR91">
        <v>21.342528000000001</v>
      </c>
      <c r="AS91">
        <v>14.302974000000001</v>
      </c>
      <c r="AT91">
        <v>13.809813999999999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56.93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2769.4355140000007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446.56920000000002</v>
      </c>
      <c r="M92">
        <v>88.927199999999999</v>
      </c>
      <c r="N92">
        <v>56.024039000000002</v>
      </c>
      <c r="O92">
        <v>119.53519300000001</v>
      </c>
      <c r="P92">
        <v>100.0431</v>
      </c>
      <c r="Q92">
        <v>19.317501</v>
      </c>
      <c r="R92">
        <v>40.974271000000002</v>
      </c>
      <c r="S92">
        <v>25.508671</v>
      </c>
      <c r="T92">
        <v>0</v>
      </c>
      <c r="U92">
        <v>334.92689999999999</v>
      </c>
      <c r="V92">
        <v>20.037617999999998</v>
      </c>
      <c r="W92">
        <v>28.162858</v>
      </c>
      <c r="X92">
        <v>142.58860300000001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26.431387000000001</v>
      </c>
      <c r="AE92">
        <v>47.785375000000002</v>
      </c>
      <c r="AF92">
        <v>17.155217</v>
      </c>
      <c r="AG92">
        <v>39.022029000000003</v>
      </c>
      <c r="AH92">
        <v>135.65786399999999</v>
      </c>
      <c r="AI92">
        <v>0</v>
      </c>
      <c r="AJ92">
        <v>0</v>
      </c>
      <c r="AK92">
        <v>49.187277999999999</v>
      </c>
      <c r="AL92">
        <v>38.750027000000003</v>
      </c>
      <c r="AM92">
        <v>10.204744</v>
      </c>
      <c r="AN92">
        <v>0.79511500000000002</v>
      </c>
      <c r="AO92">
        <v>15.629922000000001</v>
      </c>
      <c r="AP92">
        <v>9.7818950000000005</v>
      </c>
      <c r="AQ92">
        <v>60.165050000000001</v>
      </c>
      <c r="AR92">
        <v>21.342528000000001</v>
      </c>
      <c r="AS92">
        <v>10.402163</v>
      </c>
      <c r="AT92">
        <v>13.809813999999999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56.93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2765.5347030000007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446.56920000000002</v>
      </c>
      <c r="M93">
        <v>88.927199999999999</v>
      </c>
      <c r="N93">
        <v>56.024039000000002</v>
      </c>
      <c r="O93">
        <v>119.53519300000001</v>
      </c>
      <c r="P93">
        <v>100.0431</v>
      </c>
      <c r="Q93">
        <v>19.317501</v>
      </c>
      <c r="R93">
        <v>40.974271000000002</v>
      </c>
      <c r="S93">
        <v>25.508671</v>
      </c>
      <c r="T93">
        <v>0</v>
      </c>
      <c r="U93">
        <v>334.92689999999999</v>
      </c>
      <c r="V93">
        <v>20.037617999999998</v>
      </c>
      <c r="W93">
        <v>28.162858</v>
      </c>
      <c r="X93">
        <v>142.58860300000001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28.092110000000002</v>
      </c>
      <c r="AD93">
        <v>26.431387000000001</v>
      </c>
      <c r="AE93">
        <v>47.785375000000002</v>
      </c>
      <c r="AF93">
        <v>17.155217</v>
      </c>
      <c r="AG93">
        <v>39.022029000000003</v>
      </c>
      <c r="AH93">
        <v>135.65786399999999</v>
      </c>
      <c r="AI93">
        <v>0</v>
      </c>
      <c r="AJ93">
        <v>0</v>
      </c>
      <c r="AK93">
        <v>49.187277999999999</v>
      </c>
      <c r="AL93">
        <v>38.750027000000003</v>
      </c>
      <c r="AM93">
        <v>10.204744</v>
      </c>
      <c r="AN93">
        <v>0.79511500000000002</v>
      </c>
      <c r="AO93">
        <v>12.788118000000001</v>
      </c>
      <c r="AP93">
        <v>9.7818950000000005</v>
      </c>
      <c r="AQ93">
        <v>60.165050000000001</v>
      </c>
      <c r="AR93">
        <v>16.006896000000001</v>
      </c>
      <c r="AS93">
        <v>11.702432999999999</v>
      </c>
      <c r="AT93">
        <v>13.809813999999999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56.06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2757.7875370000002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446.56920000000002</v>
      </c>
      <c r="M94">
        <v>88.927199999999999</v>
      </c>
      <c r="N94">
        <v>56.024039000000002</v>
      </c>
      <c r="O94">
        <v>119.53519300000001</v>
      </c>
      <c r="P94">
        <v>100.0431</v>
      </c>
      <c r="Q94">
        <v>19.317501</v>
      </c>
      <c r="R94">
        <v>40.974271000000002</v>
      </c>
      <c r="S94">
        <v>25.508671</v>
      </c>
      <c r="T94">
        <v>0</v>
      </c>
      <c r="U94">
        <v>334.92689999999999</v>
      </c>
      <c r="V94">
        <v>20.037617999999998</v>
      </c>
      <c r="W94">
        <v>28.162858</v>
      </c>
      <c r="X94">
        <v>142.58860300000001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28.092110000000002</v>
      </c>
      <c r="AD94">
        <v>26.431387000000001</v>
      </c>
      <c r="AE94">
        <v>47.785375000000002</v>
      </c>
      <c r="AF94">
        <v>17.155217</v>
      </c>
      <c r="AG94">
        <v>39.022029000000003</v>
      </c>
      <c r="AH94">
        <v>135.65786399999999</v>
      </c>
      <c r="AI94">
        <v>0</v>
      </c>
      <c r="AJ94">
        <v>0</v>
      </c>
      <c r="AK94">
        <v>49.187277999999999</v>
      </c>
      <c r="AL94">
        <v>38.750027000000003</v>
      </c>
      <c r="AM94">
        <v>10.204744</v>
      </c>
      <c r="AN94">
        <v>0.79511500000000002</v>
      </c>
      <c r="AO94">
        <v>12.788118000000001</v>
      </c>
      <c r="AP94">
        <v>9.7818950000000005</v>
      </c>
      <c r="AQ94">
        <v>58.459968000000003</v>
      </c>
      <c r="AR94">
        <v>16.006896000000001</v>
      </c>
      <c r="AS94">
        <v>11.702432999999999</v>
      </c>
      <c r="AT94">
        <v>13.809813999999999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55.1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2755.1224550000002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446.56920000000002</v>
      </c>
      <c r="M95">
        <v>88.927199999999999</v>
      </c>
      <c r="N95">
        <v>56.024039000000002</v>
      </c>
      <c r="O95">
        <v>119.53519300000001</v>
      </c>
      <c r="P95">
        <v>100.0431</v>
      </c>
      <c r="Q95">
        <v>19.317501</v>
      </c>
      <c r="R95">
        <v>40.974271000000002</v>
      </c>
      <c r="S95">
        <v>25.508671</v>
      </c>
      <c r="T95">
        <v>0</v>
      </c>
      <c r="U95">
        <v>334.92689999999999</v>
      </c>
      <c r="V95">
        <v>20.037617999999998</v>
      </c>
      <c r="W95">
        <v>28.162858</v>
      </c>
      <c r="X95">
        <v>142.58860300000001</v>
      </c>
      <c r="Y95">
        <v>0</v>
      </c>
      <c r="Z95">
        <v>0</v>
      </c>
      <c r="AA95">
        <v>27.108297</v>
      </c>
      <c r="AB95">
        <v>38.190482000000003</v>
      </c>
      <c r="AC95">
        <v>18.709199999999999</v>
      </c>
      <c r="AD95">
        <v>26.431387000000001</v>
      </c>
      <c r="AE95">
        <v>47.785375000000002</v>
      </c>
      <c r="AF95">
        <v>8.5776079999999997</v>
      </c>
      <c r="AG95">
        <v>39.022029000000003</v>
      </c>
      <c r="AH95">
        <v>113.04822</v>
      </c>
      <c r="AI95">
        <v>0</v>
      </c>
      <c r="AJ95">
        <v>0</v>
      </c>
      <c r="AK95">
        <v>49.187277999999999</v>
      </c>
      <c r="AL95">
        <v>38.750027000000003</v>
      </c>
      <c r="AM95">
        <v>10.204744</v>
      </c>
      <c r="AN95">
        <v>0.79511500000000002</v>
      </c>
      <c r="AO95">
        <v>12.788118000000001</v>
      </c>
      <c r="AP95">
        <v>9.7818950000000005</v>
      </c>
      <c r="AQ95">
        <v>58.459968000000003</v>
      </c>
      <c r="AR95">
        <v>19.208275</v>
      </c>
      <c r="AS95">
        <v>10.402163</v>
      </c>
      <c r="AT95">
        <v>13.809813999999999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54.32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2683.0366550000012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446.56920000000002</v>
      </c>
      <c r="M96">
        <v>88.927199999999999</v>
      </c>
      <c r="N96">
        <v>56.024039000000002</v>
      </c>
      <c r="O96">
        <v>119.53519300000001</v>
      </c>
      <c r="P96">
        <v>100.0431</v>
      </c>
      <c r="Q96">
        <v>19.317501</v>
      </c>
      <c r="R96">
        <v>40.974271000000002</v>
      </c>
      <c r="S96">
        <v>25.508671</v>
      </c>
      <c r="T96">
        <v>0</v>
      </c>
      <c r="U96">
        <v>334.92689999999999</v>
      </c>
      <c r="V96">
        <v>20.037617999999998</v>
      </c>
      <c r="W96">
        <v>28.162858</v>
      </c>
      <c r="X96">
        <v>142.58860300000001</v>
      </c>
      <c r="Y96">
        <v>0</v>
      </c>
      <c r="Z96">
        <v>0</v>
      </c>
      <c r="AA96">
        <v>13.580111</v>
      </c>
      <c r="AB96">
        <v>25.460321</v>
      </c>
      <c r="AC96">
        <v>9.3545999999999996</v>
      </c>
      <c r="AD96">
        <v>26.431387000000001</v>
      </c>
      <c r="AE96">
        <v>47.785375000000002</v>
      </c>
      <c r="AF96">
        <v>8.5776079999999997</v>
      </c>
      <c r="AG96">
        <v>39.022029000000003</v>
      </c>
      <c r="AH96">
        <v>90.438575999999998</v>
      </c>
      <c r="AI96">
        <v>0</v>
      </c>
      <c r="AJ96">
        <v>0</v>
      </c>
      <c r="AK96">
        <v>49.187277999999999</v>
      </c>
      <c r="AL96">
        <v>38.750027000000003</v>
      </c>
      <c r="AM96">
        <v>5.0250630000000003</v>
      </c>
      <c r="AN96">
        <v>0.79511500000000002</v>
      </c>
      <c r="AO96">
        <v>12.788118000000001</v>
      </c>
      <c r="AP96">
        <v>9.7818950000000005</v>
      </c>
      <c r="AQ96">
        <v>58.459968000000003</v>
      </c>
      <c r="AR96">
        <v>19.208275</v>
      </c>
      <c r="AS96">
        <v>10.402163</v>
      </c>
      <c r="AT96">
        <v>13.809813999999999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52.68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2617.9943830000011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446.56920000000002</v>
      </c>
      <c r="M97">
        <v>88.927199999999999</v>
      </c>
      <c r="N97">
        <v>56.024039000000002</v>
      </c>
      <c r="O97">
        <v>119.53519300000001</v>
      </c>
      <c r="P97">
        <v>100.0431</v>
      </c>
      <c r="Q97">
        <v>19.317501</v>
      </c>
      <c r="R97">
        <v>40.974271000000002</v>
      </c>
      <c r="S97">
        <v>25.508671</v>
      </c>
      <c r="T97">
        <v>0</v>
      </c>
      <c r="U97">
        <v>334.92689999999999</v>
      </c>
      <c r="V97">
        <v>20.037617999999998</v>
      </c>
      <c r="W97">
        <v>28.162858</v>
      </c>
      <c r="X97">
        <v>142.58860300000001</v>
      </c>
      <c r="Y97">
        <v>0</v>
      </c>
      <c r="Z97">
        <v>0</v>
      </c>
      <c r="AA97">
        <v>0</v>
      </c>
      <c r="AB97">
        <v>19.327166999999999</v>
      </c>
      <c r="AC97">
        <v>9.3545999999999996</v>
      </c>
      <c r="AD97">
        <v>26.431387000000001</v>
      </c>
      <c r="AE97">
        <v>47.785375000000002</v>
      </c>
      <c r="AF97">
        <v>8.5776079999999997</v>
      </c>
      <c r="AG97">
        <v>39.022029000000003</v>
      </c>
      <c r="AH97">
        <v>90.438575999999998</v>
      </c>
      <c r="AI97">
        <v>0</v>
      </c>
      <c r="AJ97">
        <v>0</v>
      </c>
      <c r="AK97">
        <v>49.187277999999999</v>
      </c>
      <c r="AL97">
        <v>38.750027000000003</v>
      </c>
      <c r="AM97">
        <v>5.0250630000000003</v>
      </c>
      <c r="AN97">
        <v>0.79511500000000002</v>
      </c>
      <c r="AO97">
        <v>12.788118000000001</v>
      </c>
      <c r="AP97">
        <v>9.7818950000000005</v>
      </c>
      <c r="AQ97">
        <v>58.459968000000003</v>
      </c>
      <c r="AR97">
        <v>16.006896000000001</v>
      </c>
      <c r="AS97">
        <v>13.002703</v>
      </c>
      <c r="AT97">
        <v>13.809813999999999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51.62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2596.6202790000007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446.56920000000002</v>
      </c>
      <c r="M98">
        <v>88.927199999999999</v>
      </c>
      <c r="N98">
        <v>56.024039000000002</v>
      </c>
      <c r="O98">
        <v>119.53519300000001</v>
      </c>
      <c r="P98">
        <v>100.0431</v>
      </c>
      <c r="Q98">
        <v>19.317501</v>
      </c>
      <c r="R98">
        <v>40.974271000000002</v>
      </c>
      <c r="S98">
        <v>25.508671</v>
      </c>
      <c r="T98">
        <v>0</v>
      </c>
      <c r="U98">
        <v>334.92689999999999</v>
      </c>
      <c r="V98">
        <v>20.037617999999998</v>
      </c>
      <c r="W98">
        <v>28.162858</v>
      </c>
      <c r="X98">
        <v>142.58860300000001</v>
      </c>
      <c r="Y98">
        <v>0</v>
      </c>
      <c r="Z98">
        <v>0</v>
      </c>
      <c r="AA98">
        <v>0</v>
      </c>
      <c r="AB98">
        <v>19.327166999999999</v>
      </c>
      <c r="AC98">
        <v>9.3545999999999996</v>
      </c>
      <c r="AD98">
        <v>26.431387000000001</v>
      </c>
      <c r="AE98">
        <v>47.785375000000002</v>
      </c>
      <c r="AF98">
        <v>8.5776079999999997</v>
      </c>
      <c r="AG98">
        <v>39.022029000000003</v>
      </c>
      <c r="AH98">
        <v>90.438575999999998</v>
      </c>
      <c r="AI98">
        <v>0</v>
      </c>
      <c r="AJ98">
        <v>0</v>
      </c>
      <c r="AK98">
        <v>49.187277999999999</v>
      </c>
      <c r="AL98">
        <v>38.750027000000003</v>
      </c>
      <c r="AM98">
        <v>0</v>
      </c>
      <c r="AN98">
        <v>0.79511500000000002</v>
      </c>
      <c r="AO98">
        <v>12.788118000000001</v>
      </c>
      <c r="AP98">
        <v>9.7818950000000005</v>
      </c>
      <c r="AQ98">
        <v>58.459968000000003</v>
      </c>
      <c r="AR98">
        <v>16.006896000000001</v>
      </c>
      <c r="AS98">
        <v>15.603244</v>
      </c>
      <c r="AT98">
        <v>13.809813999999999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49.68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2592.2557570000004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13.818655697499979</v>
      </c>
      <c r="L99">
        <f t="shared" si="2"/>
        <v>9.6223600584999947</v>
      </c>
      <c r="M99">
        <f t="shared" si="2"/>
        <v>2.1342528000000014</v>
      </c>
      <c r="N99">
        <f t="shared" si="2"/>
        <v>1.3445769359999984</v>
      </c>
      <c r="O99">
        <f t="shared" si="2"/>
        <v>2.8688446319999961</v>
      </c>
      <c r="P99">
        <f t="shared" si="2"/>
        <v>2.4010344000000008</v>
      </c>
      <c r="Q99">
        <f t="shared" si="2"/>
        <v>0.33533811050000006</v>
      </c>
      <c r="R99">
        <f t="shared" si="2"/>
        <v>0.89004366225000087</v>
      </c>
      <c r="S99">
        <f t="shared" si="2"/>
        <v>0.4353443182500002</v>
      </c>
      <c r="T99">
        <f t="shared" si="2"/>
        <v>0</v>
      </c>
      <c r="U99">
        <f t="shared" si="2"/>
        <v>8.0185102859999908</v>
      </c>
      <c r="V99">
        <f t="shared" si="2"/>
        <v>0.35217932975000016</v>
      </c>
      <c r="W99">
        <f t="shared" si="2"/>
        <v>0.72028851825000073</v>
      </c>
      <c r="X99">
        <f t="shared" si="2"/>
        <v>3.3986832062500021</v>
      </c>
      <c r="Y99">
        <f t="shared" si="2"/>
        <v>0</v>
      </c>
      <c r="Z99">
        <f t="shared" si="2"/>
        <v>0.10274919075000005</v>
      </c>
      <c r="AA99">
        <f t="shared" si="2"/>
        <v>0.2515168882499999</v>
      </c>
      <c r="AB99">
        <f t="shared" si="2"/>
        <v>0.42144820625000012</v>
      </c>
      <c r="AC99">
        <f t="shared" si="2"/>
        <v>0.18252794000000008</v>
      </c>
      <c r="AD99">
        <f t="shared" si="2"/>
        <v>0.46034665974999939</v>
      </c>
      <c r="AE99">
        <f t="shared" si="2"/>
        <v>1.146849</v>
      </c>
      <c r="AF99">
        <f t="shared" si="2"/>
        <v>0.21825247225000027</v>
      </c>
      <c r="AG99">
        <f t="shared" si="2"/>
        <v>0.93652869600000188</v>
      </c>
      <c r="AH99">
        <f t="shared" si="2"/>
        <v>1.8438759644999998</v>
      </c>
      <c r="AI99">
        <f t="shared" si="2"/>
        <v>0.16054219024999997</v>
      </c>
      <c r="AJ99">
        <f t="shared" si="2"/>
        <v>0</v>
      </c>
      <c r="AK99">
        <f t="shared" si="2"/>
        <v>1.1804946720000002</v>
      </c>
      <c r="AL99">
        <f t="shared" si="2"/>
        <v>0.97464742375000002</v>
      </c>
      <c r="AM99">
        <f t="shared" si="2"/>
        <v>5.775344000000001E-2</v>
      </c>
      <c r="AN99">
        <f t="shared" si="2"/>
        <v>1.9082760000000004E-2</v>
      </c>
      <c r="AO99">
        <f t="shared" si="2"/>
        <v>0.35550968400000038</v>
      </c>
      <c r="AP99">
        <f t="shared" si="2"/>
        <v>0.27166428550000016</v>
      </c>
      <c r="AQ99">
        <f t="shared" si="2"/>
        <v>0.43236017850000019</v>
      </c>
      <c r="AR99">
        <f t="shared" si="2"/>
        <v>0.45139447124999998</v>
      </c>
      <c r="AS99">
        <f t="shared" si="2"/>
        <v>0.34609945549999965</v>
      </c>
      <c r="AT99">
        <f t="shared" si="2"/>
        <v>0.32775384499999949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1.3300450000000001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57.811554378750046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261.56</v>
      </c>
      <c r="C3" s="34">
        <v>74.12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271.86</v>
      </c>
      <c r="O3">
        <v>101.25</v>
      </c>
      <c r="P3">
        <v>5.0599999999999996</v>
      </c>
      <c r="Q3">
        <v>8.73</v>
      </c>
      <c r="R3" s="93">
        <v>0</v>
      </c>
      <c r="S3" s="93">
        <v>0</v>
      </c>
      <c r="T3" s="93">
        <v>0</v>
      </c>
      <c r="U3">
        <v>4.6100000000000003</v>
      </c>
      <c r="V3">
        <v>0</v>
      </c>
      <c r="W3">
        <v>4.32</v>
      </c>
      <c r="X3">
        <v>26.51</v>
      </c>
      <c r="Y3">
        <v>8.84</v>
      </c>
      <c r="Z3">
        <v>8.83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8.81</v>
      </c>
      <c r="AH3">
        <v>28.67</v>
      </c>
      <c r="AI3">
        <v>28.67</v>
      </c>
      <c r="AJ3">
        <v>26.81</v>
      </c>
      <c r="AK3">
        <v>0</v>
      </c>
      <c r="AL3">
        <v>0</v>
      </c>
    </row>
    <row r="4" spans="1:38">
      <c r="A4" t="s">
        <v>46</v>
      </c>
      <c r="B4" s="34">
        <v>261.56</v>
      </c>
      <c r="C4" s="34">
        <v>74.12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271.86</v>
      </c>
      <c r="O4">
        <v>101.25</v>
      </c>
      <c r="P4">
        <v>5.0599999999999996</v>
      </c>
      <c r="Q4">
        <v>8.5299999999999994</v>
      </c>
      <c r="R4" s="93">
        <v>0</v>
      </c>
      <c r="S4" s="93">
        <v>0</v>
      </c>
      <c r="T4" s="93">
        <v>0</v>
      </c>
      <c r="U4">
        <v>4.6100000000000003</v>
      </c>
      <c r="V4">
        <v>0</v>
      </c>
      <c r="W4">
        <v>4.32</v>
      </c>
      <c r="X4">
        <v>27.01</v>
      </c>
      <c r="Y4">
        <v>9</v>
      </c>
      <c r="Z4">
        <v>9.01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9.0399999999999991</v>
      </c>
      <c r="AH4">
        <v>29.01</v>
      </c>
      <c r="AI4">
        <v>29.01</v>
      </c>
      <c r="AJ4">
        <v>26.81</v>
      </c>
      <c r="AK4">
        <v>0</v>
      </c>
      <c r="AL4">
        <v>0</v>
      </c>
    </row>
    <row r="5" spans="1:38">
      <c r="A5" t="s">
        <v>47</v>
      </c>
      <c r="B5" s="34">
        <v>261.56</v>
      </c>
      <c r="C5" s="34">
        <v>74.12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271.86</v>
      </c>
      <c r="O5">
        <v>101.25</v>
      </c>
      <c r="P5">
        <v>5.0599999999999996</v>
      </c>
      <c r="Q5">
        <v>8.08</v>
      </c>
      <c r="R5" s="93">
        <v>0</v>
      </c>
      <c r="S5" s="93">
        <v>0</v>
      </c>
      <c r="T5" s="93">
        <v>0</v>
      </c>
      <c r="U5">
        <v>4.6100000000000003</v>
      </c>
      <c r="V5">
        <v>0</v>
      </c>
      <c r="W5">
        <v>4.32</v>
      </c>
      <c r="X5">
        <v>34.92</v>
      </c>
      <c r="Y5">
        <v>11.64</v>
      </c>
      <c r="Z5">
        <v>11.65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9.2899999999999991</v>
      </c>
      <c r="AH5">
        <v>37.67</v>
      </c>
      <c r="AI5">
        <v>37.67</v>
      </c>
      <c r="AJ5">
        <v>26.81</v>
      </c>
      <c r="AK5">
        <v>0</v>
      </c>
      <c r="AL5">
        <v>0</v>
      </c>
    </row>
    <row r="6" spans="1:38">
      <c r="A6" t="s">
        <v>48</v>
      </c>
      <c r="B6" s="34">
        <v>261.56</v>
      </c>
      <c r="C6" s="34">
        <v>74.12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271.86</v>
      </c>
      <c r="O6">
        <v>101.25</v>
      </c>
      <c r="P6">
        <v>5.0599999999999996</v>
      </c>
      <c r="Q6">
        <v>7.87</v>
      </c>
      <c r="R6" s="93">
        <v>0</v>
      </c>
      <c r="S6" s="93">
        <v>0</v>
      </c>
      <c r="T6" s="93">
        <v>0</v>
      </c>
      <c r="U6">
        <v>4.6100000000000003</v>
      </c>
      <c r="V6">
        <v>0</v>
      </c>
      <c r="W6">
        <v>4.32</v>
      </c>
      <c r="X6">
        <v>35.26</v>
      </c>
      <c r="Y6">
        <v>11.75</v>
      </c>
      <c r="Z6">
        <v>11.76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9.57</v>
      </c>
      <c r="AH6">
        <v>38.01</v>
      </c>
      <c r="AI6">
        <v>38.01</v>
      </c>
      <c r="AJ6">
        <v>26.81</v>
      </c>
      <c r="AK6">
        <v>0</v>
      </c>
      <c r="AL6">
        <v>0</v>
      </c>
    </row>
    <row r="7" spans="1:38">
      <c r="A7" t="s">
        <v>49</v>
      </c>
      <c r="B7" s="34">
        <v>261.56</v>
      </c>
      <c r="C7" s="34">
        <v>74.12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271.86</v>
      </c>
      <c r="O7">
        <v>101.25</v>
      </c>
      <c r="P7">
        <v>5.0599999999999996</v>
      </c>
      <c r="Q7">
        <v>7.73</v>
      </c>
      <c r="R7" s="93">
        <v>0</v>
      </c>
      <c r="S7" s="93">
        <v>0</v>
      </c>
      <c r="T7" s="93">
        <v>0</v>
      </c>
      <c r="U7">
        <v>4.46</v>
      </c>
      <c r="V7">
        <v>0</v>
      </c>
      <c r="W7">
        <v>4.32</v>
      </c>
      <c r="X7">
        <v>35.51</v>
      </c>
      <c r="Y7">
        <v>11.84</v>
      </c>
      <c r="Z7">
        <v>11.83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9.7799999999999994</v>
      </c>
      <c r="AH7">
        <v>39.01</v>
      </c>
      <c r="AI7">
        <v>39.01</v>
      </c>
      <c r="AJ7">
        <v>26.81</v>
      </c>
      <c r="AK7">
        <v>0</v>
      </c>
      <c r="AL7">
        <v>0</v>
      </c>
    </row>
    <row r="8" spans="1:38">
      <c r="A8" t="s">
        <v>50</v>
      </c>
      <c r="B8" s="34">
        <v>261.56</v>
      </c>
      <c r="C8" s="34">
        <v>74.12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271.86</v>
      </c>
      <c r="O8">
        <v>101.25</v>
      </c>
      <c r="P8">
        <v>5.0599999999999996</v>
      </c>
      <c r="Q8">
        <v>7.6</v>
      </c>
      <c r="R8" s="93">
        <v>0</v>
      </c>
      <c r="S8" s="93">
        <v>0</v>
      </c>
      <c r="T8" s="93">
        <v>0</v>
      </c>
      <c r="U8">
        <v>4.46</v>
      </c>
      <c r="V8">
        <v>0</v>
      </c>
      <c r="W8">
        <v>4.32</v>
      </c>
      <c r="X8">
        <v>36.619999999999997</v>
      </c>
      <c r="Y8">
        <v>12.21</v>
      </c>
      <c r="Z8">
        <v>12.21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9.94</v>
      </c>
      <c r="AH8">
        <v>40.01</v>
      </c>
      <c r="AI8">
        <v>40.01</v>
      </c>
      <c r="AJ8">
        <v>26.81</v>
      </c>
      <c r="AK8">
        <v>0</v>
      </c>
      <c r="AL8">
        <v>0</v>
      </c>
    </row>
    <row r="9" spans="1:38">
      <c r="A9" t="s">
        <v>51</v>
      </c>
      <c r="B9" s="34">
        <v>261.56</v>
      </c>
      <c r="C9" s="34">
        <v>74.12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271.86</v>
      </c>
      <c r="O9">
        <v>101.25</v>
      </c>
      <c r="P9">
        <v>5.0599999999999996</v>
      </c>
      <c r="Q9">
        <v>7.4</v>
      </c>
      <c r="R9" s="93">
        <v>0</v>
      </c>
      <c r="S9" s="93">
        <v>0</v>
      </c>
      <c r="T9" s="93">
        <v>0</v>
      </c>
      <c r="U9">
        <v>4.46</v>
      </c>
      <c r="V9">
        <v>0</v>
      </c>
      <c r="W9">
        <v>4.32</v>
      </c>
      <c r="X9">
        <v>37.01</v>
      </c>
      <c r="Y9">
        <v>12.34</v>
      </c>
      <c r="Z9">
        <v>12.33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10.08</v>
      </c>
      <c r="AH9">
        <v>40.340000000000003</v>
      </c>
      <c r="AI9">
        <v>40.340000000000003</v>
      </c>
      <c r="AJ9">
        <v>26.81</v>
      </c>
      <c r="AK9">
        <v>0</v>
      </c>
      <c r="AL9">
        <v>0</v>
      </c>
    </row>
    <row r="10" spans="1:38">
      <c r="A10" t="s">
        <v>52</v>
      </c>
      <c r="B10" s="34">
        <v>261.56</v>
      </c>
      <c r="C10" s="34">
        <v>74.12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271.86</v>
      </c>
      <c r="O10">
        <v>101.25</v>
      </c>
      <c r="P10">
        <v>5.0599999999999996</v>
      </c>
      <c r="Q10">
        <v>14.08</v>
      </c>
      <c r="R10" s="93">
        <v>0</v>
      </c>
      <c r="S10" s="93">
        <v>0</v>
      </c>
      <c r="T10" s="93">
        <v>0</v>
      </c>
      <c r="U10">
        <v>4.46</v>
      </c>
      <c r="V10">
        <v>0</v>
      </c>
      <c r="W10">
        <v>4.32</v>
      </c>
      <c r="X10">
        <v>47.62</v>
      </c>
      <c r="Y10">
        <v>15.88</v>
      </c>
      <c r="Z10">
        <v>15.87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10.210000000000001</v>
      </c>
      <c r="AH10">
        <v>41.01</v>
      </c>
      <c r="AI10">
        <v>41.01</v>
      </c>
      <c r="AJ10">
        <v>26.81</v>
      </c>
      <c r="AK10">
        <v>0</v>
      </c>
      <c r="AL10">
        <v>0</v>
      </c>
    </row>
    <row r="11" spans="1:38">
      <c r="A11" t="s">
        <v>53</v>
      </c>
      <c r="B11" s="34">
        <v>261.56</v>
      </c>
      <c r="C11" s="34">
        <v>74.12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271.86</v>
      </c>
      <c r="O11">
        <v>101.25</v>
      </c>
      <c r="P11">
        <v>4.9000000000000004</v>
      </c>
      <c r="Q11">
        <v>13.66</v>
      </c>
      <c r="R11" s="93">
        <v>0</v>
      </c>
      <c r="S11" s="93">
        <v>0</v>
      </c>
      <c r="T11" s="93">
        <v>0</v>
      </c>
      <c r="U11">
        <v>4.46</v>
      </c>
      <c r="V11">
        <v>0</v>
      </c>
      <c r="W11">
        <v>4.32</v>
      </c>
      <c r="X11">
        <v>47.44</v>
      </c>
      <c r="Y11">
        <v>15.81</v>
      </c>
      <c r="Z11">
        <v>15.82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15.01</v>
      </c>
      <c r="AH11">
        <v>41.34</v>
      </c>
      <c r="AI11">
        <v>41.34</v>
      </c>
      <c r="AJ11">
        <v>27.82</v>
      </c>
      <c r="AK11">
        <v>0</v>
      </c>
      <c r="AL11">
        <v>0</v>
      </c>
    </row>
    <row r="12" spans="1:38">
      <c r="A12" t="s">
        <v>54</v>
      </c>
      <c r="B12" s="34">
        <v>261.56</v>
      </c>
      <c r="C12" s="34">
        <v>74.12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271.86</v>
      </c>
      <c r="O12">
        <v>101.25</v>
      </c>
      <c r="P12">
        <v>4.9000000000000004</v>
      </c>
      <c r="Q12">
        <v>13.06</v>
      </c>
      <c r="R12" s="93">
        <v>0</v>
      </c>
      <c r="S12" s="93">
        <v>0</v>
      </c>
      <c r="T12" s="93">
        <v>0</v>
      </c>
      <c r="U12">
        <v>4.46</v>
      </c>
      <c r="V12">
        <v>0</v>
      </c>
      <c r="W12">
        <v>4.32</v>
      </c>
      <c r="X12">
        <v>47.36</v>
      </c>
      <c r="Y12">
        <v>15.79</v>
      </c>
      <c r="Z12">
        <v>15.78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14.84</v>
      </c>
      <c r="AH12">
        <v>41.01</v>
      </c>
      <c r="AI12">
        <v>41.01</v>
      </c>
      <c r="AJ12">
        <v>27.82</v>
      </c>
      <c r="AK12">
        <v>0</v>
      </c>
      <c r="AL12">
        <v>0</v>
      </c>
    </row>
    <row r="13" spans="1:38">
      <c r="A13" t="s">
        <v>55</v>
      </c>
      <c r="B13" s="34">
        <v>261.56</v>
      </c>
      <c r="C13" s="34">
        <v>74.12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271.86</v>
      </c>
      <c r="O13">
        <v>101.25</v>
      </c>
      <c r="P13">
        <v>4.9000000000000004</v>
      </c>
      <c r="Q13">
        <v>12.68</v>
      </c>
      <c r="R13" s="93">
        <v>0</v>
      </c>
      <c r="S13" s="93">
        <v>0</v>
      </c>
      <c r="T13" s="93">
        <v>0</v>
      </c>
      <c r="U13">
        <v>4.46</v>
      </c>
      <c r="V13">
        <v>0</v>
      </c>
      <c r="W13">
        <v>4.32</v>
      </c>
      <c r="X13">
        <v>47.56</v>
      </c>
      <c r="Y13">
        <v>15.85</v>
      </c>
      <c r="Z13">
        <v>15.87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14.75</v>
      </c>
      <c r="AH13">
        <v>40.950000000000003</v>
      </c>
      <c r="AI13">
        <v>40.950000000000003</v>
      </c>
      <c r="AJ13">
        <v>27.82</v>
      </c>
      <c r="AK13">
        <v>0</v>
      </c>
      <c r="AL13">
        <v>0</v>
      </c>
    </row>
    <row r="14" spans="1:38">
      <c r="A14" t="s">
        <v>56</v>
      </c>
      <c r="B14" s="34">
        <v>261.56</v>
      </c>
      <c r="C14" s="34">
        <v>74.12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271.86</v>
      </c>
      <c r="O14">
        <v>101.25</v>
      </c>
      <c r="P14">
        <v>4.9000000000000004</v>
      </c>
      <c r="Q14">
        <v>12.06</v>
      </c>
      <c r="R14" s="93">
        <v>0</v>
      </c>
      <c r="S14" s="93">
        <v>0</v>
      </c>
      <c r="T14" s="93">
        <v>0</v>
      </c>
      <c r="U14">
        <v>4.46</v>
      </c>
      <c r="V14">
        <v>0</v>
      </c>
      <c r="W14">
        <v>4.32</v>
      </c>
      <c r="X14">
        <v>47.92</v>
      </c>
      <c r="Y14">
        <v>15.97</v>
      </c>
      <c r="Z14">
        <v>15.98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9.44</v>
      </c>
      <c r="AH14">
        <v>34.03</v>
      </c>
      <c r="AI14">
        <v>34.03</v>
      </c>
      <c r="AJ14">
        <v>27.82</v>
      </c>
      <c r="AK14">
        <v>0</v>
      </c>
      <c r="AL14">
        <v>0</v>
      </c>
    </row>
    <row r="15" spans="1:38">
      <c r="A15" t="s">
        <v>57</v>
      </c>
      <c r="B15" s="34">
        <v>261.56</v>
      </c>
      <c r="C15" s="34">
        <v>74.12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271.86</v>
      </c>
      <c r="O15">
        <v>101.25</v>
      </c>
      <c r="P15">
        <v>4.9000000000000004</v>
      </c>
      <c r="Q15">
        <v>11.06</v>
      </c>
      <c r="R15" s="93">
        <v>0</v>
      </c>
      <c r="S15" s="93">
        <v>0</v>
      </c>
      <c r="T15" s="93">
        <v>0</v>
      </c>
      <c r="U15">
        <v>4.3</v>
      </c>
      <c r="V15">
        <v>0</v>
      </c>
      <c r="W15">
        <v>4.1900000000000004</v>
      </c>
      <c r="X15">
        <v>33.619999999999997</v>
      </c>
      <c r="Y15">
        <v>11.21</v>
      </c>
      <c r="Z15">
        <v>11.21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10.08</v>
      </c>
      <c r="AH15">
        <v>33.47</v>
      </c>
      <c r="AI15">
        <v>33.47</v>
      </c>
      <c r="AJ15">
        <v>27.82</v>
      </c>
      <c r="AK15">
        <v>0</v>
      </c>
      <c r="AL15">
        <v>0</v>
      </c>
    </row>
    <row r="16" spans="1:38">
      <c r="A16" t="s">
        <v>58</v>
      </c>
      <c r="B16" s="34">
        <v>261.56</v>
      </c>
      <c r="C16" s="34">
        <v>74.12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271.86</v>
      </c>
      <c r="O16">
        <v>101.25</v>
      </c>
      <c r="P16">
        <v>4.9000000000000004</v>
      </c>
      <c r="Q16">
        <v>10.08</v>
      </c>
      <c r="R16" s="93">
        <v>0</v>
      </c>
      <c r="S16" s="93">
        <v>0</v>
      </c>
      <c r="T16" s="93">
        <v>0</v>
      </c>
      <c r="U16">
        <v>4.3</v>
      </c>
      <c r="V16">
        <v>0</v>
      </c>
      <c r="W16">
        <v>4.1900000000000004</v>
      </c>
      <c r="X16">
        <v>33.93</v>
      </c>
      <c r="Y16">
        <v>11.31</v>
      </c>
      <c r="Z16">
        <v>11.31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10.52</v>
      </c>
      <c r="AH16">
        <v>33.450000000000003</v>
      </c>
      <c r="AI16">
        <v>33.450000000000003</v>
      </c>
      <c r="AJ16">
        <v>27.82</v>
      </c>
      <c r="AK16">
        <v>0</v>
      </c>
      <c r="AL16">
        <v>0</v>
      </c>
    </row>
    <row r="17" spans="1:38">
      <c r="A17" t="s">
        <v>59</v>
      </c>
      <c r="B17" s="34">
        <v>261.56</v>
      </c>
      <c r="C17" s="34">
        <v>74.12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94.77</v>
      </c>
      <c r="N17">
        <v>271.86</v>
      </c>
      <c r="O17">
        <v>101.25</v>
      </c>
      <c r="P17">
        <v>4.9000000000000004</v>
      </c>
      <c r="Q17">
        <v>10</v>
      </c>
      <c r="R17" s="93">
        <v>0</v>
      </c>
      <c r="S17" s="93">
        <v>0</v>
      </c>
      <c r="T17" s="93">
        <v>0</v>
      </c>
      <c r="U17">
        <v>4.3</v>
      </c>
      <c r="V17">
        <v>0</v>
      </c>
      <c r="W17">
        <v>4.1900000000000004</v>
      </c>
      <c r="X17">
        <v>34.47</v>
      </c>
      <c r="Y17">
        <v>11.49</v>
      </c>
      <c r="Z17">
        <v>11.48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10.67</v>
      </c>
      <c r="AH17">
        <v>33.43</v>
      </c>
      <c r="AI17">
        <v>33.43</v>
      </c>
      <c r="AJ17">
        <v>27.82</v>
      </c>
      <c r="AK17">
        <v>0</v>
      </c>
      <c r="AL17">
        <v>0</v>
      </c>
    </row>
    <row r="18" spans="1:38">
      <c r="A18" t="s">
        <v>60</v>
      </c>
      <c r="B18" s="34">
        <v>261.56</v>
      </c>
      <c r="C18" s="34">
        <v>74.12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94.77</v>
      </c>
      <c r="N18">
        <v>271.86</v>
      </c>
      <c r="O18">
        <v>101.25</v>
      </c>
      <c r="P18">
        <v>4.9000000000000004</v>
      </c>
      <c r="Q18">
        <v>9.76</v>
      </c>
      <c r="R18" s="93">
        <v>0</v>
      </c>
      <c r="S18" s="93">
        <v>0</v>
      </c>
      <c r="T18" s="93">
        <v>0</v>
      </c>
      <c r="U18">
        <v>4.3</v>
      </c>
      <c r="V18">
        <v>0</v>
      </c>
      <c r="W18">
        <v>4.1900000000000004</v>
      </c>
      <c r="X18">
        <v>35.01</v>
      </c>
      <c r="Y18">
        <v>11.67</v>
      </c>
      <c r="Z18">
        <v>11.66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11.01</v>
      </c>
      <c r="AH18">
        <v>33.4</v>
      </c>
      <c r="AI18">
        <v>33.4</v>
      </c>
      <c r="AJ18">
        <v>27.82</v>
      </c>
      <c r="AK18">
        <v>0</v>
      </c>
      <c r="AL18">
        <v>0</v>
      </c>
    </row>
    <row r="19" spans="1:38">
      <c r="A19" t="s">
        <v>61</v>
      </c>
      <c r="B19" s="34">
        <v>261.56</v>
      </c>
      <c r="C19" s="34">
        <v>74.12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75.81</v>
      </c>
      <c r="N19">
        <v>271.86</v>
      </c>
      <c r="O19">
        <v>101.25</v>
      </c>
      <c r="P19">
        <v>4.67</v>
      </c>
      <c r="Q19">
        <v>9.93</v>
      </c>
      <c r="R19" s="93">
        <v>0</v>
      </c>
      <c r="S19" s="93">
        <v>0</v>
      </c>
      <c r="T19" s="93">
        <v>0</v>
      </c>
      <c r="U19">
        <v>4.3</v>
      </c>
      <c r="V19">
        <v>0</v>
      </c>
      <c r="W19">
        <v>4.1900000000000004</v>
      </c>
      <c r="X19">
        <v>35.17</v>
      </c>
      <c r="Y19">
        <v>11.72</v>
      </c>
      <c r="Z19">
        <v>11.72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11.51</v>
      </c>
      <c r="AH19">
        <v>33.380000000000003</v>
      </c>
      <c r="AI19">
        <v>33.380000000000003</v>
      </c>
      <c r="AJ19">
        <v>27.82</v>
      </c>
      <c r="AK19">
        <v>0</v>
      </c>
      <c r="AL19">
        <v>0</v>
      </c>
    </row>
    <row r="20" spans="1:38">
      <c r="A20" t="s">
        <v>62</v>
      </c>
      <c r="B20" s="34">
        <v>261.56</v>
      </c>
      <c r="C20" s="34">
        <v>74.12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66.34</v>
      </c>
      <c r="N20">
        <v>271.86</v>
      </c>
      <c r="O20">
        <v>101.25</v>
      </c>
      <c r="P20">
        <v>4.67</v>
      </c>
      <c r="Q20">
        <v>17.059999999999999</v>
      </c>
      <c r="R20" s="93">
        <v>0</v>
      </c>
      <c r="S20" s="93">
        <v>0</v>
      </c>
      <c r="T20" s="93">
        <v>0</v>
      </c>
      <c r="U20">
        <v>4.3</v>
      </c>
      <c r="V20">
        <v>0</v>
      </c>
      <c r="W20">
        <v>4.1900000000000004</v>
      </c>
      <c r="X20">
        <v>34.869999999999997</v>
      </c>
      <c r="Y20">
        <v>11.62</v>
      </c>
      <c r="Z20">
        <v>11.62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11.84</v>
      </c>
      <c r="AH20">
        <v>33.36</v>
      </c>
      <c r="AI20">
        <v>33.36</v>
      </c>
      <c r="AJ20">
        <v>27.82</v>
      </c>
      <c r="AK20">
        <v>0</v>
      </c>
      <c r="AL20">
        <v>0</v>
      </c>
    </row>
    <row r="21" spans="1:38">
      <c r="A21" t="s">
        <v>63</v>
      </c>
      <c r="B21" s="34">
        <v>261.56</v>
      </c>
      <c r="C21" s="34">
        <v>74.12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66.34</v>
      </c>
      <c r="N21">
        <v>271.86</v>
      </c>
      <c r="O21">
        <v>101.25</v>
      </c>
      <c r="P21">
        <v>4.67</v>
      </c>
      <c r="Q21">
        <v>16.66</v>
      </c>
      <c r="R21" s="93">
        <v>0</v>
      </c>
      <c r="S21" s="93">
        <v>0</v>
      </c>
      <c r="T21" s="93">
        <v>0</v>
      </c>
      <c r="U21">
        <v>4.3</v>
      </c>
      <c r="V21">
        <v>0</v>
      </c>
      <c r="W21">
        <v>4.47</v>
      </c>
      <c r="X21">
        <v>34.24</v>
      </c>
      <c r="Y21">
        <v>11.41</v>
      </c>
      <c r="Z21">
        <v>11.42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11.51</v>
      </c>
      <c r="AH21">
        <v>32.72</v>
      </c>
      <c r="AI21">
        <v>32.72</v>
      </c>
      <c r="AJ21">
        <v>27.82</v>
      </c>
      <c r="AK21">
        <v>0</v>
      </c>
      <c r="AL21">
        <v>0</v>
      </c>
    </row>
    <row r="22" spans="1:38">
      <c r="A22" t="s">
        <v>64</v>
      </c>
      <c r="B22" s="34">
        <v>261.56</v>
      </c>
      <c r="C22" s="34">
        <v>74.12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66.34</v>
      </c>
      <c r="N22">
        <v>271.86</v>
      </c>
      <c r="O22">
        <v>101.25</v>
      </c>
      <c r="P22">
        <v>4.67</v>
      </c>
      <c r="Q22">
        <v>15.26</v>
      </c>
      <c r="R22" s="93">
        <v>0</v>
      </c>
      <c r="S22" s="93">
        <v>0</v>
      </c>
      <c r="T22" s="93">
        <v>0</v>
      </c>
      <c r="U22">
        <v>4.3</v>
      </c>
      <c r="V22">
        <v>0</v>
      </c>
      <c r="W22">
        <v>4.47</v>
      </c>
      <c r="X22">
        <v>48.51</v>
      </c>
      <c r="Y22">
        <v>16.170000000000002</v>
      </c>
      <c r="Z22">
        <v>16.170000000000002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10.85</v>
      </c>
      <c r="AH22">
        <v>41.67</v>
      </c>
      <c r="AI22">
        <v>41.67</v>
      </c>
      <c r="AJ22">
        <v>27.82</v>
      </c>
      <c r="AK22">
        <v>0</v>
      </c>
      <c r="AL22">
        <v>0</v>
      </c>
    </row>
    <row r="23" spans="1:38">
      <c r="A23" t="s">
        <v>65</v>
      </c>
      <c r="B23" s="34">
        <v>261.56</v>
      </c>
      <c r="C23" s="34">
        <v>74.12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66.34</v>
      </c>
      <c r="N23">
        <v>271.86</v>
      </c>
      <c r="O23">
        <v>101.25</v>
      </c>
      <c r="P23">
        <v>4.67</v>
      </c>
      <c r="Q23">
        <v>14.66</v>
      </c>
      <c r="R23" s="93">
        <v>0</v>
      </c>
      <c r="S23" s="93">
        <v>0</v>
      </c>
      <c r="T23" s="93">
        <v>0</v>
      </c>
      <c r="U23">
        <v>4.1500000000000004</v>
      </c>
      <c r="V23">
        <v>0</v>
      </c>
      <c r="W23">
        <v>4.47</v>
      </c>
      <c r="X23">
        <v>46.92</v>
      </c>
      <c r="Y23">
        <v>15.64</v>
      </c>
      <c r="Z23">
        <v>15.65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12.95</v>
      </c>
      <c r="AH23">
        <v>40.67</v>
      </c>
      <c r="AI23">
        <v>40.67</v>
      </c>
      <c r="AJ23">
        <v>27.82</v>
      </c>
      <c r="AK23">
        <v>0</v>
      </c>
      <c r="AL23">
        <v>0</v>
      </c>
    </row>
    <row r="24" spans="1:38">
      <c r="A24" t="s">
        <v>66</v>
      </c>
      <c r="B24" s="34">
        <v>261.56</v>
      </c>
      <c r="C24" s="34">
        <v>74.12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74.86</v>
      </c>
      <c r="N24">
        <v>271.86</v>
      </c>
      <c r="O24">
        <v>101.25</v>
      </c>
      <c r="P24">
        <v>4.67</v>
      </c>
      <c r="Q24">
        <v>13.06</v>
      </c>
      <c r="R24" s="93">
        <v>0</v>
      </c>
      <c r="S24" s="93">
        <v>0</v>
      </c>
      <c r="T24" s="93">
        <v>0</v>
      </c>
      <c r="U24">
        <v>4.1500000000000004</v>
      </c>
      <c r="V24">
        <v>0</v>
      </c>
      <c r="W24">
        <v>4.47</v>
      </c>
      <c r="X24">
        <v>45.51</v>
      </c>
      <c r="Y24">
        <v>15.17</v>
      </c>
      <c r="Z24">
        <v>15.17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12.46</v>
      </c>
      <c r="AH24">
        <v>38.67</v>
      </c>
      <c r="AI24">
        <v>38.67</v>
      </c>
      <c r="AJ24">
        <v>27.82</v>
      </c>
      <c r="AK24">
        <v>0</v>
      </c>
      <c r="AL24">
        <v>0</v>
      </c>
    </row>
    <row r="25" spans="1:38">
      <c r="A25" t="s">
        <v>67</v>
      </c>
      <c r="B25" s="34">
        <v>261.56</v>
      </c>
      <c r="C25" s="34">
        <v>74.12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83.4</v>
      </c>
      <c r="N25">
        <v>271.86</v>
      </c>
      <c r="O25">
        <v>101.25</v>
      </c>
      <c r="P25">
        <v>4.67</v>
      </c>
      <c r="Q25">
        <v>12.45</v>
      </c>
      <c r="R25" s="93">
        <v>0</v>
      </c>
      <c r="S25" s="93">
        <v>0</v>
      </c>
      <c r="T25" s="93">
        <v>0</v>
      </c>
      <c r="U25">
        <v>4.1500000000000004</v>
      </c>
      <c r="V25">
        <v>0</v>
      </c>
      <c r="W25">
        <v>4.47</v>
      </c>
      <c r="X25">
        <v>44.51</v>
      </c>
      <c r="Y25">
        <v>14.84</v>
      </c>
      <c r="Z25">
        <v>14.83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11.96</v>
      </c>
      <c r="AH25">
        <v>38.01</v>
      </c>
      <c r="AI25">
        <v>38.01</v>
      </c>
      <c r="AJ25">
        <v>27.82</v>
      </c>
      <c r="AK25">
        <v>0</v>
      </c>
      <c r="AL25">
        <v>0</v>
      </c>
    </row>
    <row r="26" spans="1:38">
      <c r="A26" t="s">
        <v>68</v>
      </c>
      <c r="B26" s="34">
        <v>261.56</v>
      </c>
      <c r="C26" s="34">
        <v>74.12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271.86</v>
      </c>
      <c r="O26">
        <v>101.25</v>
      </c>
      <c r="P26">
        <v>4.67</v>
      </c>
      <c r="Q26">
        <v>12.66</v>
      </c>
      <c r="R26" s="93">
        <v>0</v>
      </c>
      <c r="S26" s="93">
        <v>0</v>
      </c>
      <c r="T26" s="93">
        <v>0</v>
      </c>
      <c r="U26">
        <v>4.1500000000000004</v>
      </c>
      <c r="V26">
        <v>0</v>
      </c>
      <c r="W26">
        <v>4.47</v>
      </c>
      <c r="X26">
        <v>42.51</v>
      </c>
      <c r="Y26">
        <v>14.17</v>
      </c>
      <c r="Z26">
        <v>14.17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11.46</v>
      </c>
      <c r="AH26">
        <v>36.340000000000003</v>
      </c>
      <c r="AI26">
        <v>36.340000000000003</v>
      </c>
      <c r="AJ26">
        <v>27.82</v>
      </c>
      <c r="AK26">
        <v>0</v>
      </c>
      <c r="AL26">
        <v>0</v>
      </c>
    </row>
    <row r="27" spans="1:38">
      <c r="A27" t="s">
        <v>69</v>
      </c>
      <c r="B27" s="34">
        <v>261.56</v>
      </c>
      <c r="C27" s="34">
        <v>74.12</v>
      </c>
      <c r="D27" s="93">
        <f t="shared" si="0"/>
        <v>1.04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271.86</v>
      </c>
      <c r="O27">
        <v>101.25</v>
      </c>
      <c r="P27">
        <v>4.67</v>
      </c>
      <c r="Q27">
        <v>12.05</v>
      </c>
      <c r="R27" s="93">
        <v>0</v>
      </c>
      <c r="S27" s="93">
        <v>1.04</v>
      </c>
      <c r="T27" s="93">
        <v>0</v>
      </c>
      <c r="U27">
        <v>4.1500000000000004</v>
      </c>
      <c r="V27">
        <v>4.8719999999999999E-2</v>
      </c>
      <c r="W27">
        <v>4.47</v>
      </c>
      <c r="X27">
        <v>41.62</v>
      </c>
      <c r="Y27">
        <v>13.88</v>
      </c>
      <c r="Z27">
        <v>13.87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10.95</v>
      </c>
      <c r="AH27">
        <v>35.01</v>
      </c>
      <c r="AI27">
        <v>35.01</v>
      </c>
      <c r="AJ27">
        <v>26.85</v>
      </c>
      <c r="AK27">
        <v>0</v>
      </c>
      <c r="AL27">
        <v>0</v>
      </c>
    </row>
    <row r="28" spans="1:38">
      <c r="A28" t="s">
        <v>70</v>
      </c>
      <c r="B28" s="34">
        <v>261.56</v>
      </c>
      <c r="C28" s="34">
        <v>74.12</v>
      </c>
      <c r="D28" s="93">
        <f t="shared" si="0"/>
        <v>4.2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115.62</v>
      </c>
      <c r="N28">
        <v>271.86</v>
      </c>
      <c r="O28">
        <v>101.25</v>
      </c>
      <c r="P28">
        <v>4.67</v>
      </c>
      <c r="Q28">
        <v>11.65</v>
      </c>
      <c r="R28" s="93">
        <v>0</v>
      </c>
      <c r="S28" s="93">
        <v>2.16</v>
      </c>
      <c r="T28" s="93">
        <v>2.04</v>
      </c>
      <c r="U28">
        <v>4.1500000000000004</v>
      </c>
      <c r="V28">
        <v>4.0242719999999998</v>
      </c>
      <c r="W28">
        <v>4.47</v>
      </c>
      <c r="X28">
        <v>43.51</v>
      </c>
      <c r="Y28">
        <v>14.5</v>
      </c>
      <c r="Z28">
        <v>14.51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10.45</v>
      </c>
      <c r="AH28">
        <v>34.01</v>
      </c>
      <c r="AI28">
        <v>34.01</v>
      </c>
      <c r="AJ28">
        <v>26.85</v>
      </c>
      <c r="AK28">
        <v>0</v>
      </c>
      <c r="AL28">
        <v>0</v>
      </c>
    </row>
    <row r="29" spans="1:38">
      <c r="A29" t="s">
        <v>71</v>
      </c>
      <c r="B29" s="34">
        <v>261.56</v>
      </c>
      <c r="C29" s="34">
        <v>74.12</v>
      </c>
      <c r="D29" s="93">
        <f t="shared" si="0"/>
        <v>12.6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0.2</v>
      </c>
      <c r="M29">
        <v>115.62</v>
      </c>
      <c r="N29">
        <v>271.86</v>
      </c>
      <c r="O29">
        <v>101.25</v>
      </c>
      <c r="P29">
        <v>4.67</v>
      </c>
      <c r="Q29">
        <v>19.079999999999998</v>
      </c>
      <c r="R29" s="93">
        <v>1</v>
      </c>
      <c r="S29" s="93">
        <v>5.75</v>
      </c>
      <c r="T29" s="93">
        <v>5.85</v>
      </c>
      <c r="U29">
        <v>4.1500000000000004</v>
      </c>
      <c r="V29">
        <v>13.6416</v>
      </c>
      <c r="W29">
        <v>4.47</v>
      </c>
      <c r="X29">
        <v>43.01</v>
      </c>
      <c r="Y29">
        <v>14.34</v>
      </c>
      <c r="Z29">
        <v>14.33</v>
      </c>
      <c r="AA29">
        <v>0.25</v>
      </c>
      <c r="AB29">
        <v>0.05</v>
      </c>
      <c r="AC29">
        <v>6.53</v>
      </c>
      <c r="AD29">
        <v>0.32</v>
      </c>
      <c r="AE29">
        <v>5</v>
      </c>
      <c r="AF29">
        <v>3</v>
      </c>
      <c r="AG29">
        <v>10.17</v>
      </c>
      <c r="AH29">
        <v>25.01</v>
      </c>
      <c r="AI29">
        <v>25.01</v>
      </c>
      <c r="AJ29">
        <v>28.87</v>
      </c>
      <c r="AK29">
        <v>1.48</v>
      </c>
      <c r="AL29">
        <v>0.64</v>
      </c>
    </row>
    <row r="30" spans="1:38">
      <c r="A30" t="s">
        <v>72</v>
      </c>
      <c r="B30" s="34">
        <v>261.56</v>
      </c>
      <c r="C30" s="34">
        <v>74.12</v>
      </c>
      <c r="D30" s="93">
        <f t="shared" si="0"/>
        <v>41.57</v>
      </c>
      <c r="E30" s="34"/>
      <c r="F30" s="34"/>
      <c r="G30" s="34"/>
      <c r="H30" s="34"/>
      <c r="I30" s="34"/>
      <c r="J30" s="37">
        <v>0.62</v>
      </c>
      <c r="K30" s="37">
        <v>0.62</v>
      </c>
      <c r="L30" s="37">
        <v>0.63</v>
      </c>
      <c r="M30">
        <v>115.62</v>
      </c>
      <c r="N30">
        <v>271.86</v>
      </c>
      <c r="O30">
        <v>101.25</v>
      </c>
      <c r="P30">
        <v>4.67</v>
      </c>
      <c r="Q30">
        <v>18.68</v>
      </c>
      <c r="R30" s="93">
        <v>15.3</v>
      </c>
      <c r="S30" s="93">
        <v>10.78</v>
      </c>
      <c r="T30" s="93">
        <v>15.49</v>
      </c>
      <c r="U30">
        <v>4.1500000000000004</v>
      </c>
      <c r="V30">
        <v>22.908144</v>
      </c>
      <c r="W30">
        <v>4.47</v>
      </c>
      <c r="X30">
        <v>42.51</v>
      </c>
      <c r="Y30">
        <v>14.17</v>
      </c>
      <c r="Z30">
        <v>14.17</v>
      </c>
      <c r="AA30">
        <v>5.29</v>
      </c>
      <c r="AB30">
        <v>1.06</v>
      </c>
      <c r="AC30">
        <v>9.75</v>
      </c>
      <c r="AD30">
        <v>1.08</v>
      </c>
      <c r="AE30">
        <v>9</v>
      </c>
      <c r="AF30">
        <v>4</v>
      </c>
      <c r="AG30">
        <v>9.75</v>
      </c>
      <c r="AH30">
        <v>23.34</v>
      </c>
      <c r="AI30">
        <v>23.34</v>
      </c>
      <c r="AJ30">
        <v>28.87</v>
      </c>
      <c r="AK30">
        <v>5.47</v>
      </c>
      <c r="AL30">
        <v>2.34</v>
      </c>
    </row>
    <row r="31" spans="1:38">
      <c r="A31" t="s">
        <v>73</v>
      </c>
      <c r="B31" s="34">
        <v>261.56</v>
      </c>
      <c r="C31" s="34">
        <v>74.12</v>
      </c>
      <c r="D31" s="93">
        <f t="shared" si="0"/>
        <v>73.900000000000006</v>
      </c>
      <c r="E31" s="34"/>
      <c r="F31" s="34"/>
      <c r="G31" s="34"/>
      <c r="H31" s="34"/>
      <c r="I31" s="34"/>
      <c r="J31" s="37">
        <v>1.27</v>
      </c>
      <c r="K31" s="37">
        <v>1.27</v>
      </c>
      <c r="L31" s="37">
        <v>1.3</v>
      </c>
      <c r="M31">
        <v>115.62</v>
      </c>
      <c r="N31">
        <v>271.86</v>
      </c>
      <c r="O31">
        <v>101.25</v>
      </c>
      <c r="P31">
        <v>4.67</v>
      </c>
      <c r="Q31">
        <v>18.28</v>
      </c>
      <c r="R31" s="93">
        <v>29.51</v>
      </c>
      <c r="S31" s="93">
        <v>15.81</v>
      </c>
      <c r="T31" s="93">
        <v>28.58</v>
      </c>
      <c r="U31">
        <v>4.3</v>
      </c>
      <c r="V31">
        <v>32.125968</v>
      </c>
      <c r="W31">
        <v>4.37</v>
      </c>
      <c r="X31">
        <v>41.01</v>
      </c>
      <c r="Y31">
        <v>13.67</v>
      </c>
      <c r="Z31">
        <v>13.67</v>
      </c>
      <c r="AA31">
        <v>14.46</v>
      </c>
      <c r="AB31">
        <v>2.89</v>
      </c>
      <c r="AC31">
        <v>3.2</v>
      </c>
      <c r="AD31">
        <v>2.5499999999999998</v>
      </c>
      <c r="AE31">
        <v>11</v>
      </c>
      <c r="AF31">
        <v>6</v>
      </c>
      <c r="AG31">
        <v>8.67</v>
      </c>
      <c r="AH31">
        <v>21.67</v>
      </c>
      <c r="AI31">
        <v>21.67</v>
      </c>
      <c r="AJ31">
        <v>27.91</v>
      </c>
      <c r="AK31">
        <v>12.29</v>
      </c>
      <c r="AL31">
        <v>5.27</v>
      </c>
    </row>
    <row r="32" spans="1:38">
      <c r="A32" t="s">
        <v>74</v>
      </c>
      <c r="B32" s="34">
        <v>261.56</v>
      </c>
      <c r="C32" s="34">
        <v>74.12</v>
      </c>
      <c r="D32" s="93">
        <f t="shared" si="0"/>
        <v>85.45</v>
      </c>
      <c r="E32" s="34"/>
      <c r="F32" s="34"/>
      <c r="G32" s="34"/>
      <c r="H32" s="34"/>
      <c r="I32" s="34"/>
      <c r="J32" s="37">
        <v>2.0499999999999998</v>
      </c>
      <c r="K32" s="37">
        <v>2.0499999999999998</v>
      </c>
      <c r="L32" s="37">
        <v>2.11</v>
      </c>
      <c r="M32">
        <v>115.62</v>
      </c>
      <c r="N32">
        <v>271.86</v>
      </c>
      <c r="O32">
        <v>101.25</v>
      </c>
      <c r="P32">
        <v>4.67</v>
      </c>
      <c r="Q32">
        <v>16.68</v>
      </c>
      <c r="R32" s="93">
        <v>31.95</v>
      </c>
      <c r="S32" s="93">
        <v>21.55</v>
      </c>
      <c r="T32" s="93">
        <v>31.95</v>
      </c>
      <c r="U32">
        <v>4.3</v>
      </c>
      <c r="V32">
        <v>42.58128</v>
      </c>
      <c r="W32">
        <v>4.37</v>
      </c>
      <c r="X32">
        <v>40.18</v>
      </c>
      <c r="Y32">
        <v>13.39</v>
      </c>
      <c r="Z32">
        <v>13.4</v>
      </c>
      <c r="AA32">
        <v>26.86</v>
      </c>
      <c r="AB32">
        <v>5.37</v>
      </c>
      <c r="AC32">
        <v>6.4</v>
      </c>
      <c r="AD32">
        <v>4.6900000000000004</v>
      </c>
      <c r="AE32">
        <v>15</v>
      </c>
      <c r="AF32">
        <v>8</v>
      </c>
      <c r="AG32">
        <v>8.42</v>
      </c>
      <c r="AH32">
        <v>21.01</v>
      </c>
      <c r="AI32">
        <v>21.01</v>
      </c>
      <c r="AJ32">
        <v>27.91</v>
      </c>
      <c r="AK32">
        <v>21</v>
      </c>
      <c r="AL32">
        <v>9</v>
      </c>
    </row>
    <row r="33" spans="1:38">
      <c r="A33" t="s">
        <v>75</v>
      </c>
      <c r="B33" s="34">
        <v>261.56</v>
      </c>
      <c r="C33" s="34">
        <v>74.12</v>
      </c>
      <c r="D33" s="93">
        <f t="shared" si="0"/>
        <v>87.45</v>
      </c>
      <c r="E33" s="34"/>
      <c r="F33" s="34"/>
      <c r="G33" s="34"/>
      <c r="H33" s="34"/>
      <c r="I33" s="34"/>
      <c r="J33" s="37">
        <v>3.05</v>
      </c>
      <c r="K33" s="37">
        <v>3.05</v>
      </c>
      <c r="L33" s="37">
        <v>3.12</v>
      </c>
      <c r="M33">
        <v>75.81</v>
      </c>
      <c r="N33">
        <v>271.86</v>
      </c>
      <c r="O33">
        <v>101.25</v>
      </c>
      <c r="P33">
        <v>4.67</v>
      </c>
      <c r="Q33">
        <v>16.079999999999998</v>
      </c>
      <c r="R33" s="93">
        <v>29.35</v>
      </c>
      <c r="S33" s="93">
        <v>28.74</v>
      </c>
      <c r="T33" s="93">
        <v>29.36</v>
      </c>
      <c r="U33">
        <v>4.3</v>
      </c>
      <c r="V33">
        <v>53.855088000000002</v>
      </c>
      <c r="W33">
        <v>4.37</v>
      </c>
      <c r="X33">
        <v>39.51</v>
      </c>
      <c r="Y33">
        <v>13.17</v>
      </c>
      <c r="Z33">
        <v>13.17</v>
      </c>
      <c r="AA33">
        <v>44.63</v>
      </c>
      <c r="AB33">
        <v>8.92</v>
      </c>
      <c r="AC33">
        <v>9.6</v>
      </c>
      <c r="AD33">
        <v>7.47</v>
      </c>
      <c r="AE33">
        <v>19</v>
      </c>
      <c r="AF33">
        <v>9</v>
      </c>
      <c r="AG33">
        <v>8.34</v>
      </c>
      <c r="AH33">
        <v>28.42</v>
      </c>
      <c r="AI33">
        <v>28.42</v>
      </c>
      <c r="AJ33">
        <v>27.91</v>
      </c>
      <c r="AK33">
        <v>39</v>
      </c>
      <c r="AL33">
        <v>16</v>
      </c>
    </row>
    <row r="34" spans="1:38">
      <c r="A34" t="s">
        <v>76</v>
      </c>
      <c r="B34" s="34">
        <v>261.56</v>
      </c>
      <c r="C34" s="34">
        <v>74.12</v>
      </c>
      <c r="D34" s="93">
        <f t="shared" si="0"/>
        <v>87.949999999999989</v>
      </c>
      <c r="E34" s="34"/>
      <c r="F34" s="34"/>
      <c r="G34" s="34"/>
      <c r="H34" s="34"/>
      <c r="I34" s="34"/>
      <c r="J34" s="37">
        <v>4.1399999999999997</v>
      </c>
      <c r="K34" s="37">
        <v>4.1399999999999997</v>
      </c>
      <c r="L34" s="37">
        <v>4.25</v>
      </c>
      <c r="M34">
        <v>75.81</v>
      </c>
      <c r="N34">
        <v>271.86</v>
      </c>
      <c r="O34">
        <v>101.25</v>
      </c>
      <c r="P34">
        <v>4.67</v>
      </c>
      <c r="Q34">
        <v>14.08</v>
      </c>
      <c r="R34" s="93">
        <v>29.31</v>
      </c>
      <c r="S34" s="93">
        <v>29.32</v>
      </c>
      <c r="T34" s="93">
        <v>29.32</v>
      </c>
      <c r="U34">
        <v>4.3</v>
      </c>
      <c r="V34">
        <v>65.333519999999993</v>
      </c>
      <c r="W34">
        <v>4.37</v>
      </c>
      <c r="X34">
        <v>37.74</v>
      </c>
      <c r="Y34">
        <v>12.58</v>
      </c>
      <c r="Z34">
        <v>12.58</v>
      </c>
      <c r="AA34">
        <v>64.13</v>
      </c>
      <c r="AB34">
        <v>12.83</v>
      </c>
      <c r="AC34">
        <v>20.51</v>
      </c>
      <c r="AD34">
        <v>11.72</v>
      </c>
      <c r="AE34">
        <v>24</v>
      </c>
      <c r="AF34">
        <v>12</v>
      </c>
      <c r="AG34">
        <v>8.08</v>
      </c>
      <c r="AH34">
        <v>27.75</v>
      </c>
      <c r="AI34">
        <v>27.75</v>
      </c>
      <c r="AJ34">
        <v>27.91</v>
      </c>
      <c r="AK34">
        <v>53</v>
      </c>
      <c r="AL34">
        <v>22</v>
      </c>
    </row>
    <row r="35" spans="1:38">
      <c r="A35" t="s">
        <v>77</v>
      </c>
      <c r="B35" s="34">
        <v>261.56</v>
      </c>
      <c r="C35" s="34">
        <v>74.12</v>
      </c>
      <c r="D35" s="93">
        <f t="shared" si="0"/>
        <v>90.550000000000011</v>
      </c>
      <c r="E35" s="34"/>
      <c r="F35" s="34"/>
      <c r="G35" s="34"/>
      <c r="H35" s="34"/>
      <c r="I35" s="34"/>
      <c r="J35" s="37">
        <v>5.32</v>
      </c>
      <c r="K35" s="37">
        <v>5.32</v>
      </c>
      <c r="L35" s="37">
        <v>5.45</v>
      </c>
      <c r="M35">
        <v>70.5</v>
      </c>
      <c r="N35">
        <v>271.86</v>
      </c>
      <c r="O35">
        <v>101.25</v>
      </c>
      <c r="P35">
        <v>4.51</v>
      </c>
      <c r="Q35">
        <v>10.54</v>
      </c>
      <c r="R35" s="93">
        <v>30.19</v>
      </c>
      <c r="S35" s="93">
        <v>30.18</v>
      </c>
      <c r="T35" s="93">
        <v>30.18</v>
      </c>
      <c r="U35">
        <v>4.3</v>
      </c>
      <c r="V35">
        <v>76.003200000000007</v>
      </c>
      <c r="W35">
        <v>4.37</v>
      </c>
      <c r="X35">
        <v>31.33</v>
      </c>
      <c r="Y35">
        <v>10.44</v>
      </c>
      <c r="Z35">
        <v>10.44</v>
      </c>
      <c r="AA35">
        <v>85.81</v>
      </c>
      <c r="AB35">
        <v>17.16</v>
      </c>
      <c r="AC35">
        <v>27.27</v>
      </c>
      <c r="AD35">
        <v>15.27</v>
      </c>
      <c r="AE35">
        <v>26</v>
      </c>
      <c r="AF35">
        <v>13</v>
      </c>
      <c r="AG35">
        <v>7</v>
      </c>
      <c r="AH35">
        <v>26.75</v>
      </c>
      <c r="AI35">
        <v>26.75</v>
      </c>
      <c r="AJ35">
        <v>27.91</v>
      </c>
      <c r="AK35">
        <v>70</v>
      </c>
      <c r="AL35">
        <v>30</v>
      </c>
    </row>
    <row r="36" spans="1:38">
      <c r="A36" t="s">
        <v>78</v>
      </c>
      <c r="B36" s="34">
        <v>261.56</v>
      </c>
      <c r="C36" s="34">
        <v>74.12</v>
      </c>
      <c r="D36" s="93">
        <f t="shared" si="0"/>
        <v>90.550000000000011</v>
      </c>
      <c r="E36" s="34"/>
      <c r="F36" s="34"/>
      <c r="G36" s="34"/>
      <c r="H36" s="34"/>
      <c r="I36" s="34"/>
      <c r="J36" s="37">
        <v>6.51</v>
      </c>
      <c r="K36" s="37">
        <v>6.51</v>
      </c>
      <c r="L36" s="37">
        <v>6.68</v>
      </c>
      <c r="M36">
        <v>70.5</v>
      </c>
      <c r="N36">
        <v>271.86</v>
      </c>
      <c r="O36">
        <v>101.25</v>
      </c>
      <c r="P36">
        <v>4.51</v>
      </c>
      <c r="Q36">
        <v>10.32</v>
      </c>
      <c r="R36" s="93">
        <v>30.19</v>
      </c>
      <c r="S36" s="93">
        <v>30.18</v>
      </c>
      <c r="T36" s="93">
        <v>30.18</v>
      </c>
      <c r="U36">
        <v>4.3</v>
      </c>
      <c r="V36">
        <v>85.834896000000001</v>
      </c>
      <c r="W36">
        <v>4.37</v>
      </c>
      <c r="X36">
        <v>31.33</v>
      </c>
      <c r="Y36">
        <v>10.44</v>
      </c>
      <c r="Z36">
        <v>10.44</v>
      </c>
      <c r="AA36">
        <v>107.81</v>
      </c>
      <c r="AB36">
        <v>21.56</v>
      </c>
      <c r="AC36">
        <v>34.39</v>
      </c>
      <c r="AD36">
        <v>18.989999999999998</v>
      </c>
      <c r="AE36">
        <v>32</v>
      </c>
      <c r="AF36">
        <v>16</v>
      </c>
      <c r="AG36">
        <v>7</v>
      </c>
      <c r="AH36">
        <v>26.08</v>
      </c>
      <c r="AI36">
        <v>26.08</v>
      </c>
      <c r="AJ36">
        <v>27.91</v>
      </c>
      <c r="AK36">
        <v>84</v>
      </c>
      <c r="AL36">
        <v>36</v>
      </c>
    </row>
    <row r="37" spans="1:38">
      <c r="A37" t="s">
        <v>79</v>
      </c>
      <c r="B37" s="34">
        <v>261.56</v>
      </c>
      <c r="C37" s="34">
        <v>74.12</v>
      </c>
      <c r="D37" s="93">
        <f t="shared" si="0"/>
        <v>91.55</v>
      </c>
      <c r="E37" s="34"/>
      <c r="F37" s="34"/>
      <c r="G37" s="34"/>
      <c r="H37" s="34"/>
      <c r="I37" s="34"/>
      <c r="J37" s="37">
        <v>7.68</v>
      </c>
      <c r="K37" s="37">
        <v>7.68</v>
      </c>
      <c r="L37" s="37">
        <v>7.87</v>
      </c>
      <c r="M37">
        <v>75.81</v>
      </c>
      <c r="N37">
        <v>271.86</v>
      </c>
      <c r="O37">
        <v>101.25</v>
      </c>
      <c r="P37">
        <v>4.51</v>
      </c>
      <c r="Q37">
        <v>10.130000000000001</v>
      </c>
      <c r="R37" s="93">
        <v>30.51</v>
      </c>
      <c r="S37" s="93">
        <v>30.52</v>
      </c>
      <c r="T37" s="93">
        <v>30.52</v>
      </c>
      <c r="U37">
        <v>4.3</v>
      </c>
      <c r="V37">
        <v>94.896816000000001</v>
      </c>
      <c r="W37">
        <v>4.37</v>
      </c>
      <c r="X37">
        <v>31.33</v>
      </c>
      <c r="Y37">
        <v>10.44</v>
      </c>
      <c r="Z37">
        <v>10.44</v>
      </c>
      <c r="AA37">
        <v>129.31</v>
      </c>
      <c r="AB37">
        <v>25.86</v>
      </c>
      <c r="AC37">
        <v>41.49</v>
      </c>
      <c r="AD37">
        <v>22.66</v>
      </c>
      <c r="AE37">
        <v>38</v>
      </c>
      <c r="AF37">
        <v>19</v>
      </c>
      <c r="AG37">
        <v>7</v>
      </c>
      <c r="AH37">
        <v>24.75</v>
      </c>
      <c r="AI37">
        <v>24.75</v>
      </c>
      <c r="AJ37">
        <v>26.9</v>
      </c>
      <c r="AK37">
        <v>98</v>
      </c>
      <c r="AL37">
        <v>42</v>
      </c>
    </row>
    <row r="38" spans="1:38">
      <c r="A38" t="s">
        <v>80</v>
      </c>
      <c r="B38" s="34">
        <v>225.13</v>
      </c>
      <c r="C38" s="34">
        <v>59.11</v>
      </c>
      <c r="D38" s="93">
        <f t="shared" si="0"/>
        <v>91.55</v>
      </c>
      <c r="E38" s="34"/>
      <c r="F38" s="34"/>
      <c r="G38" s="34"/>
      <c r="H38" s="34"/>
      <c r="I38" s="34"/>
      <c r="J38" s="37">
        <v>8.83</v>
      </c>
      <c r="K38" s="37">
        <v>8.83</v>
      </c>
      <c r="L38" s="37">
        <v>9.0500000000000007</v>
      </c>
      <c r="M38">
        <v>70.5</v>
      </c>
      <c r="N38">
        <v>271.86</v>
      </c>
      <c r="O38">
        <v>101.25</v>
      </c>
      <c r="P38">
        <v>4.51</v>
      </c>
      <c r="Q38">
        <v>9.74</v>
      </c>
      <c r="R38" s="93">
        <v>30.51</v>
      </c>
      <c r="S38" s="93">
        <v>30.52</v>
      </c>
      <c r="T38" s="93">
        <v>30.52</v>
      </c>
      <c r="U38">
        <v>4.3</v>
      </c>
      <c r="V38">
        <v>103.159728</v>
      </c>
      <c r="W38">
        <v>4.37</v>
      </c>
      <c r="X38">
        <v>31.33</v>
      </c>
      <c r="Y38">
        <v>10.44</v>
      </c>
      <c r="Z38">
        <v>10.44</v>
      </c>
      <c r="AA38">
        <v>148.61000000000001</v>
      </c>
      <c r="AB38">
        <v>29.72</v>
      </c>
      <c r="AC38">
        <v>48.4</v>
      </c>
      <c r="AD38">
        <v>26.01</v>
      </c>
      <c r="AE38">
        <v>45</v>
      </c>
      <c r="AF38">
        <v>23</v>
      </c>
      <c r="AG38">
        <v>7</v>
      </c>
      <c r="AH38">
        <v>24.42</v>
      </c>
      <c r="AI38">
        <v>24.42</v>
      </c>
      <c r="AJ38">
        <v>26.9</v>
      </c>
      <c r="AK38">
        <v>112</v>
      </c>
      <c r="AL38">
        <v>48</v>
      </c>
    </row>
    <row r="39" spans="1:38">
      <c r="A39" t="s">
        <v>81</v>
      </c>
      <c r="B39" s="34">
        <v>225.13</v>
      </c>
      <c r="C39" s="34">
        <v>59.11</v>
      </c>
      <c r="D39" s="93">
        <f t="shared" si="0"/>
        <v>92.550000000000011</v>
      </c>
      <c r="E39" s="34"/>
      <c r="F39" s="34"/>
      <c r="G39" s="34"/>
      <c r="H39" s="34"/>
      <c r="I39" s="34"/>
      <c r="J39" s="37">
        <v>9.89</v>
      </c>
      <c r="K39" s="37">
        <v>9.89</v>
      </c>
      <c r="L39" s="37">
        <v>10.14</v>
      </c>
      <c r="M39">
        <v>70.5</v>
      </c>
      <c r="N39">
        <v>271.86</v>
      </c>
      <c r="O39">
        <v>101.25</v>
      </c>
      <c r="P39">
        <v>4.51</v>
      </c>
      <c r="Q39">
        <v>9.6</v>
      </c>
      <c r="R39" s="93">
        <v>30.85</v>
      </c>
      <c r="S39" s="93">
        <v>30.85</v>
      </c>
      <c r="T39" s="93">
        <v>30.85</v>
      </c>
      <c r="U39">
        <v>4.53</v>
      </c>
      <c r="V39">
        <v>100.17806400000001</v>
      </c>
      <c r="W39">
        <v>4.37</v>
      </c>
      <c r="X39">
        <v>20</v>
      </c>
      <c r="Y39">
        <v>6.67</v>
      </c>
      <c r="Z39">
        <v>6.66</v>
      </c>
      <c r="AA39">
        <v>167.07</v>
      </c>
      <c r="AB39">
        <v>33.409999999999997</v>
      </c>
      <c r="AC39">
        <v>54.91</v>
      </c>
      <c r="AD39">
        <v>29.02</v>
      </c>
      <c r="AE39">
        <v>53</v>
      </c>
      <c r="AF39">
        <v>26</v>
      </c>
      <c r="AG39">
        <v>6.33</v>
      </c>
      <c r="AH39">
        <v>24.25</v>
      </c>
      <c r="AI39">
        <v>24.25</v>
      </c>
      <c r="AJ39">
        <v>25.93</v>
      </c>
      <c r="AK39">
        <v>126</v>
      </c>
      <c r="AL39">
        <v>54</v>
      </c>
    </row>
    <row r="40" spans="1:38">
      <c r="A40" t="s">
        <v>82</v>
      </c>
      <c r="B40" s="34">
        <v>261.56</v>
      </c>
      <c r="C40" s="34">
        <v>59.11</v>
      </c>
      <c r="D40" s="93">
        <f t="shared" si="0"/>
        <v>92.550000000000011</v>
      </c>
      <c r="E40" s="34"/>
      <c r="F40" s="34"/>
      <c r="G40" s="34"/>
      <c r="H40" s="34"/>
      <c r="I40" s="34"/>
      <c r="J40" s="37">
        <v>10.92</v>
      </c>
      <c r="K40" s="37">
        <v>10.92</v>
      </c>
      <c r="L40" s="37">
        <v>11.19</v>
      </c>
      <c r="M40">
        <v>70.5</v>
      </c>
      <c r="N40">
        <v>271.86</v>
      </c>
      <c r="O40">
        <v>101.25</v>
      </c>
      <c r="P40">
        <v>4.51</v>
      </c>
      <c r="Q40">
        <v>9.64</v>
      </c>
      <c r="R40" s="93">
        <v>30.85</v>
      </c>
      <c r="S40" s="93">
        <v>30.85</v>
      </c>
      <c r="T40" s="93">
        <v>30.85</v>
      </c>
      <c r="U40">
        <v>4.53</v>
      </c>
      <c r="V40">
        <v>107.106048</v>
      </c>
      <c r="W40">
        <v>4.37</v>
      </c>
      <c r="X40">
        <v>20</v>
      </c>
      <c r="Y40">
        <v>6.67</v>
      </c>
      <c r="Z40">
        <v>6.66</v>
      </c>
      <c r="AA40">
        <v>185.28</v>
      </c>
      <c r="AB40">
        <v>37.049999999999997</v>
      </c>
      <c r="AC40">
        <v>61.14</v>
      </c>
      <c r="AD40">
        <v>31.75</v>
      </c>
      <c r="AE40">
        <v>57</v>
      </c>
      <c r="AF40">
        <v>29</v>
      </c>
      <c r="AG40">
        <v>6.33</v>
      </c>
      <c r="AH40">
        <v>24.51</v>
      </c>
      <c r="AI40">
        <v>24.51</v>
      </c>
      <c r="AJ40">
        <v>25.93</v>
      </c>
      <c r="AK40">
        <v>140</v>
      </c>
      <c r="AL40">
        <v>60</v>
      </c>
    </row>
    <row r="41" spans="1:38">
      <c r="A41" t="s">
        <v>83</v>
      </c>
      <c r="B41" s="34">
        <v>261.56</v>
      </c>
      <c r="C41" s="34">
        <v>74.12</v>
      </c>
      <c r="D41" s="93">
        <f t="shared" si="0"/>
        <v>94.6</v>
      </c>
      <c r="E41" s="34"/>
      <c r="F41" s="34"/>
      <c r="G41" s="34"/>
      <c r="H41" s="34"/>
      <c r="I41" s="34"/>
      <c r="J41" s="37">
        <v>11.82</v>
      </c>
      <c r="K41" s="37">
        <v>11.82</v>
      </c>
      <c r="L41" s="37">
        <v>12.12</v>
      </c>
      <c r="M41">
        <v>70.5</v>
      </c>
      <c r="N41">
        <v>271.86</v>
      </c>
      <c r="O41">
        <v>101.25</v>
      </c>
      <c r="P41">
        <v>4.51</v>
      </c>
      <c r="Q41">
        <v>7.27</v>
      </c>
      <c r="R41" s="93">
        <v>31.54</v>
      </c>
      <c r="S41" s="93">
        <v>31.53</v>
      </c>
      <c r="T41" s="93">
        <v>31.53</v>
      </c>
      <c r="U41">
        <v>4.53</v>
      </c>
      <c r="V41">
        <v>113.42016</v>
      </c>
      <c r="W41">
        <v>4.37</v>
      </c>
      <c r="X41">
        <v>20</v>
      </c>
      <c r="Y41">
        <v>6.67</v>
      </c>
      <c r="Z41">
        <v>6.66</v>
      </c>
      <c r="AA41">
        <v>202.22</v>
      </c>
      <c r="AB41">
        <v>40.44</v>
      </c>
      <c r="AC41">
        <v>67.03</v>
      </c>
      <c r="AD41">
        <v>33.19</v>
      </c>
      <c r="AE41">
        <v>63</v>
      </c>
      <c r="AF41">
        <v>31</v>
      </c>
      <c r="AG41">
        <v>6.33</v>
      </c>
      <c r="AH41">
        <v>23.45</v>
      </c>
      <c r="AI41">
        <v>23.45</v>
      </c>
      <c r="AJ41">
        <v>25.93</v>
      </c>
      <c r="AK41">
        <v>151</v>
      </c>
      <c r="AL41">
        <v>64</v>
      </c>
    </row>
    <row r="42" spans="1:38">
      <c r="A42" t="s">
        <v>84</v>
      </c>
      <c r="B42" s="34">
        <v>261.56</v>
      </c>
      <c r="C42" s="34">
        <v>74.12</v>
      </c>
      <c r="D42" s="93">
        <f t="shared" si="0"/>
        <v>94.6</v>
      </c>
      <c r="E42" s="34"/>
      <c r="F42" s="34"/>
      <c r="G42" s="34"/>
      <c r="H42" s="34"/>
      <c r="I42" s="34"/>
      <c r="J42" s="37">
        <v>12.63</v>
      </c>
      <c r="K42" s="37">
        <v>12.63</v>
      </c>
      <c r="L42" s="37">
        <v>12.95</v>
      </c>
      <c r="M42">
        <v>70.5</v>
      </c>
      <c r="N42">
        <v>271.86</v>
      </c>
      <c r="O42">
        <v>101.25</v>
      </c>
      <c r="P42">
        <v>4.51</v>
      </c>
      <c r="Q42">
        <v>7.27</v>
      </c>
      <c r="R42" s="93">
        <v>31.54</v>
      </c>
      <c r="S42" s="93">
        <v>31.53</v>
      </c>
      <c r="T42" s="93">
        <v>31.53</v>
      </c>
      <c r="U42">
        <v>4.53</v>
      </c>
      <c r="V42">
        <v>119.208096</v>
      </c>
      <c r="W42">
        <v>4.37</v>
      </c>
      <c r="X42">
        <v>20</v>
      </c>
      <c r="Y42">
        <v>6.67</v>
      </c>
      <c r="Z42">
        <v>6.66</v>
      </c>
      <c r="AA42">
        <v>217.16</v>
      </c>
      <c r="AB42">
        <v>43.43</v>
      </c>
      <c r="AC42">
        <v>72.22</v>
      </c>
      <c r="AD42">
        <v>35.33</v>
      </c>
      <c r="AE42">
        <v>65</v>
      </c>
      <c r="AF42">
        <v>33</v>
      </c>
      <c r="AG42">
        <v>6.33</v>
      </c>
      <c r="AH42">
        <v>22.89</v>
      </c>
      <c r="AI42">
        <v>22.89</v>
      </c>
      <c r="AJ42">
        <v>25.93</v>
      </c>
      <c r="AK42">
        <v>161</v>
      </c>
      <c r="AL42">
        <v>69</v>
      </c>
    </row>
    <row r="43" spans="1:38">
      <c r="A43" t="s">
        <v>85</v>
      </c>
      <c r="B43" s="34">
        <v>225.13</v>
      </c>
      <c r="C43" s="34">
        <v>59.11</v>
      </c>
      <c r="D43" s="93">
        <f t="shared" si="0"/>
        <v>94.6</v>
      </c>
      <c r="E43" s="34"/>
      <c r="F43" s="34"/>
      <c r="G43" s="34"/>
      <c r="H43" s="34"/>
      <c r="I43" s="34"/>
      <c r="J43" s="37">
        <v>13.32</v>
      </c>
      <c r="K43" s="37">
        <v>13.32</v>
      </c>
      <c r="L43" s="37">
        <v>13.66</v>
      </c>
      <c r="M43">
        <v>70.5</v>
      </c>
      <c r="N43">
        <v>271.86</v>
      </c>
      <c r="O43">
        <v>101.25</v>
      </c>
      <c r="P43">
        <v>4.51</v>
      </c>
      <c r="Q43">
        <v>7.63</v>
      </c>
      <c r="R43" s="93">
        <v>31.54</v>
      </c>
      <c r="S43" s="93">
        <v>31.53</v>
      </c>
      <c r="T43" s="93">
        <v>31.53</v>
      </c>
      <c r="U43">
        <v>4.38</v>
      </c>
      <c r="V43">
        <v>124.206768</v>
      </c>
      <c r="W43">
        <v>4.2699999999999996</v>
      </c>
      <c r="X43">
        <v>20</v>
      </c>
      <c r="Y43">
        <v>6.67</v>
      </c>
      <c r="Z43">
        <v>6.66</v>
      </c>
      <c r="AA43">
        <v>231.13</v>
      </c>
      <c r="AB43">
        <v>46.23</v>
      </c>
      <c r="AC43">
        <v>77.02</v>
      </c>
      <c r="AD43">
        <v>37.19</v>
      </c>
      <c r="AE43">
        <v>69</v>
      </c>
      <c r="AF43">
        <v>35</v>
      </c>
      <c r="AG43">
        <v>6.33</v>
      </c>
      <c r="AH43">
        <v>22.42</v>
      </c>
      <c r="AI43">
        <v>22.42</v>
      </c>
      <c r="AJ43">
        <v>22.9</v>
      </c>
      <c r="AK43">
        <v>168</v>
      </c>
      <c r="AL43">
        <v>72</v>
      </c>
    </row>
    <row r="44" spans="1:38">
      <c r="A44" t="s">
        <v>86</v>
      </c>
      <c r="B44" s="34">
        <v>225.13</v>
      </c>
      <c r="C44" s="34">
        <v>59.11</v>
      </c>
      <c r="D44" s="93">
        <f t="shared" si="0"/>
        <v>94.6</v>
      </c>
      <c r="E44" s="34"/>
      <c r="F44" s="34"/>
      <c r="G44" s="34"/>
      <c r="H44" s="34"/>
      <c r="I44" s="34"/>
      <c r="J44" s="37">
        <v>13.87</v>
      </c>
      <c r="K44" s="37">
        <v>13.87</v>
      </c>
      <c r="L44" s="37">
        <v>14.22</v>
      </c>
      <c r="M44">
        <v>70.5</v>
      </c>
      <c r="N44">
        <v>271.86</v>
      </c>
      <c r="O44">
        <v>101.25</v>
      </c>
      <c r="P44">
        <v>4.51</v>
      </c>
      <c r="Q44">
        <v>8.18</v>
      </c>
      <c r="R44" s="93">
        <v>31.54</v>
      </c>
      <c r="S44" s="93">
        <v>31.53</v>
      </c>
      <c r="T44" s="93">
        <v>31.53</v>
      </c>
      <c r="U44">
        <v>4.38</v>
      </c>
      <c r="V44">
        <v>128.591568</v>
      </c>
      <c r="W44">
        <v>4.2699999999999996</v>
      </c>
      <c r="X44">
        <v>20</v>
      </c>
      <c r="Y44">
        <v>6.67</v>
      </c>
      <c r="Z44">
        <v>6.66</v>
      </c>
      <c r="AA44">
        <v>233.33</v>
      </c>
      <c r="AB44">
        <v>46.67</v>
      </c>
      <c r="AC44">
        <v>81.2</v>
      </c>
      <c r="AD44">
        <v>38.799999999999997</v>
      </c>
      <c r="AE44">
        <v>71</v>
      </c>
      <c r="AF44">
        <v>36</v>
      </c>
      <c r="AG44">
        <v>6.33</v>
      </c>
      <c r="AH44">
        <v>22.56</v>
      </c>
      <c r="AI44">
        <v>22.56</v>
      </c>
      <c r="AJ44">
        <v>22.9</v>
      </c>
      <c r="AK44">
        <v>175</v>
      </c>
      <c r="AL44">
        <v>75</v>
      </c>
    </row>
    <row r="45" spans="1:38">
      <c r="A45" t="s">
        <v>87</v>
      </c>
      <c r="B45" s="34">
        <v>225.13</v>
      </c>
      <c r="C45" s="34">
        <v>59.11</v>
      </c>
      <c r="D45" s="93">
        <f t="shared" si="0"/>
        <v>94.6</v>
      </c>
      <c r="E45" s="34"/>
      <c r="F45" s="34"/>
      <c r="G45" s="34"/>
      <c r="H45" s="34"/>
      <c r="I45" s="34"/>
      <c r="J45" s="37">
        <v>14.35</v>
      </c>
      <c r="K45" s="37">
        <v>14.35</v>
      </c>
      <c r="L45" s="37">
        <v>14.72</v>
      </c>
      <c r="M45">
        <v>70.5</v>
      </c>
      <c r="N45">
        <v>271.86</v>
      </c>
      <c r="O45">
        <v>101.25</v>
      </c>
      <c r="P45">
        <v>4.51</v>
      </c>
      <c r="Q45">
        <v>8.42</v>
      </c>
      <c r="R45" s="93">
        <v>31.54</v>
      </c>
      <c r="S45" s="93">
        <v>31.53</v>
      </c>
      <c r="T45" s="93">
        <v>31.53</v>
      </c>
      <c r="U45">
        <v>4.38</v>
      </c>
      <c r="V45">
        <v>136.20163199999999</v>
      </c>
      <c r="W45">
        <v>4.2699999999999996</v>
      </c>
      <c r="X45">
        <v>20</v>
      </c>
      <c r="Y45">
        <v>6.67</v>
      </c>
      <c r="Z45">
        <v>6.66</v>
      </c>
      <c r="AA45">
        <v>233.33</v>
      </c>
      <c r="AB45">
        <v>46.67</v>
      </c>
      <c r="AC45">
        <v>83.03</v>
      </c>
      <c r="AD45">
        <v>39.25</v>
      </c>
      <c r="AE45">
        <v>74</v>
      </c>
      <c r="AF45">
        <v>37</v>
      </c>
      <c r="AG45">
        <v>6.33</v>
      </c>
      <c r="AH45">
        <v>22.1</v>
      </c>
      <c r="AI45">
        <v>22.1</v>
      </c>
      <c r="AJ45">
        <v>22.9</v>
      </c>
      <c r="AK45">
        <v>182</v>
      </c>
      <c r="AL45">
        <v>78</v>
      </c>
    </row>
    <row r="46" spans="1:38">
      <c r="A46" t="s">
        <v>88</v>
      </c>
      <c r="B46" s="34">
        <v>261.56</v>
      </c>
      <c r="C46" s="34">
        <v>59.11</v>
      </c>
      <c r="D46" s="93">
        <f t="shared" si="0"/>
        <v>95</v>
      </c>
      <c r="E46" s="34"/>
      <c r="F46" s="34"/>
      <c r="G46" s="34"/>
      <c r="H46" s="34"/>
      <c r="I46" s="34"/>
      <c r="J46" s="37">
        <v>14.75</v>
      </c>
      <c r="K46" s="37">
        <v>14.75</v>
      </c>
      <c r="L46" s="37">
        <v>15.12</v>
      </c>
      <c r="M46">
        <v>70.5</v>
      </c>
      <c r="N46">
        <v>271.86</v>
      </c>
      <c r="O46">
        <v>101.25</v>
      </c>
      <c r="P46">
        <v>4.51</v>
      </c>
      <c r="Q46">
        <v>8.73</v>
      </c>
      <c r="R46" s="93">
        <v>31.66</v>
      </c>
      <c r="S46" s="93">
        <v>31.67</v>
      </c>
      <c r="T46" s="93">
        <v>31.67</v>
      </c>
      <c r="U46">
        <v>4.38</v>
      </c>
      <c r="V46">
        <v>139.72896</v>
      </c>
      <c r="W46">
        <v>4.2699999999999996</v>
      </c>
      <c r="X46">
        <v>20</v>
      </c>
      <c r="Y46">
        <v>6.67</v>
      </c>
      <c r="Z46">
        <v>6.66</v>
      </c>
      <c r="AA46">
        <v>233.33</v>
      </c>
      <c r="AB46">
        <v>46.67</v>
      </c>
      <c r="AC46">
        <v>85.02</v>
      </c>
      <c r="AD46">
        <v>40.61</v>
      </c>
      <c r="AE46">
        <v>77</v>
      </c>
      <c r="AF46">
        <v>38</v>
      </c>
      <c r="AG46">
        <v>6.33</v>
      </c>
      <c r="AH46">
        <v>16.670000000000002</v>
      </c>
      <c r="AI46">
        <v>16.670000000000002</v>
      </c>
      <c r="AJ46">
        <v>22.9</v>
      </c>
      <c r="AK46">
        <v>189</v>
      </c>
      <c r="AL46">
        <v>81</v>
      </c>
    </row>
    <row r="47" spans="1:38">
      <c r="A47" t="s">
        <v>89</v>
      </c>
      <c r="B47" s="34">
        <v>261.56</v>
      </c>
      <c r="C47" s="34">
        <v>59.11</v>
      </c>
      <c r="D47" s="93">
        <f t="shared" si="0"/>
        <v>95</v>
      </c>
      <c r="E47" s="34"/>
      <c r="F47" s="34"/>
      <c r="G47" s="34"/>
      <c r="H47" s="34"/>
      <c r="I47" s="34"/>
      <c r="J47" s="37">
        <v>15.06</v>
      </c>
      <c r="K47" s="37">
        <v>15.06</v>
      </c>
      <c r="L47" s="37">
        <v>15.43</v>
      </c>
      <c r="M47">
        <v>70.5</v>
      </c>
      <c r="N47">
        <v>271.86</v>
      </c>
      <c r="O47">
        <v>101.25</v>
      </c>
      <c r="P47">
        <v>4.82</v>
      </c>
      <c r="Q47">
        <v>17.079999999999998</v>
      </c>
      <c r="R47" s="93">
        <v>31.66</v>
      </c>
      <c r="S47" s="93">
        <v>31.67</v>
      </c>
      <c r="T47" s="93">
        <v>31.67</v>
      </c>
      <c r="U47">
        <v>4.38</v>
      </c>
      <c r="V47">
        <v>142.55472</v>
      </c>
      <c r="W47">
        <v>4.2699999999999996</v>
      </c>
      <c r="X47">
        <v>20</v>
      </c>
      <c r="Y47">
        <v>6.67</v>
      </c>
      <c r="Z47">
        <v>6.66</v>
      </c>
      <c r="AA47">
        <v>233.33</v>
      </c>
      <c r="AB47">
        <v>46.67</v>
      </c>
      <c r="AC47">
        <v>85.87</v>
      </c>
      <c r="AD47">
        <v>41.67</v>
      </c>
      <c r="AE47">
        <v>78</v>
      </c>
      <c r="AF47">
        <v>39</v>
      </c>
      <c r="AG47">
        <v>6.33</v>
      </c>
      <c r="AH47">
        <v>16.670000000000002</v>
      </c>
      <c r="AI47">
        <v>16.670000000000002</v>
      </c>
      <c r="AJ47">
        <v>22.9</v>
      </c>
      <c r="AK47">
        <v>193</v>
      </c>
      <c r="AL47">
        <v>82</v>
      </c>
    </row>
    <row r="48" spans="1:38">
      <c r="A48" t="s">
        <v>90</v>
      </c>
      <c r="B48" s="34">
        <v>261.56</v>
      </c>
      <c r="C48" s="34">
        <v>59.11</v>
      </c>
      <c r="D48" s="93">
        <f t="shared" si="0"/>
        <v>95</v>
      </c>
      <c r="E48" s="34"/>
      <c r="F48" s="34"/>
      <c r="G48" s="34"/>
      <c r="H48" s="34"/>
      <c r="I48" s="34"/>
      <c r="J48" s="37">
        <v>15.27</v>
      </c>
      <c r="K48" s="37">
        <v>15.27</v>
      </c>
      <c r="L48" s="37">
        <v>15.65</v>
      </c>
      <c r="M48">
        <v>70.5</v>
      </c>
      <c r="N48">
        <v>271.86</v>
      </c>
      <c r="O48">
        <v>101.25</v>
      </c>
      <c r="P48">
        <v>4.82</v>
      </c>
      <c r="Q48">
        <v>17.27</v>
      </c>
      <c r="R48" s="93">
        <v>31.66</v>
      </c>
      <c r="S48" s="93">
        <v>31.67</v>
      </c>
      <c r="T48" s="93">
        <v>31.67</v>
      </c>
      <c r="U48">
        <v>4.38</v>
      </c>
      <c r="V48">
        <v>144.63993600000001</v>
      </c>
      <c r="W48">
        <v>4.2699999999999996</v>
      </c>
      <c r="X48">
        <v>20</v>
      </c>
      <c r="Y48">
        <v>6.67</v>
      </c>
      <c r="Z48">
        <v>6.66</v>
      </c>
      <c r="AA48">
        <v>233.33</v>
      </c>
      <c r="AB48">
        <v>46.67</v>
      </c>
      <c r="AC48">
        <v>87.49</v>
      </c>
      <c r="AD48">
        <v>42.47</v>
      </c>
      <c r="AE48">
        <v>78</v>
      </c>
      <c r="AF48">
        <v>39</v>
      </c>
      <c r="AG48">
        <v>6.33</v>
      </c>
      <c r="AH48">
        <v>16.670000000000002</v>
      </c>
      <c r="AI48">
        <v>16.670000000000002</v>
      </c>
      <c r="AJ48">
        <v>22.9</v>
      </c>
      <c r="AK48">
        <v>193</v>
      </c>
      <c r="AL48">
        <v>82</v>
      </c>
    </row>
    <row r="49" spans="1:38">
      <c r="A49" t="s">
        <v>91</v>
      </c>
      <c r="B49" s="34">
        <v>261.56</v>
      </c>
      <c r="C49" s="34">
        <v>74.12</v>
      </c>
      <c r="D49" s="93">
        <f t="shared" si="0"/>
        <v>95</v>
      </c>
      <c r="E49" s="34"/>
      <c r="F49" s="34"/>
      <c r="G49" s="34"/>
      <c r="H49" s="34"/>
      <c r="I49" s="34"/>
      <c r="J49" s="37">
        <v>15.35</v>
      </c>
      <c r="K49" s="37">
        <v>15.35</v>
      </c>
      <c r="L49" s="37">
        <v>15.74</v>
      </c>
      <c r="M49">
        <v>66.34</v>
      </c>
      <c r="N49">
        <v>271.86</v>
      </c>
      <c r="O49">
        <v>101.25</v>
      </c>
      <c r="P49">
        <v>5.13</v>
      </c>
      <c r="Q49">
        <v>17.739999999999998</v>
      </c>
      <c r="R49" s="93">
        <v>31.66</v>
      </c>
      <c r="S49" s="93">
        <v>31.67</v>
      </c>
      <c r="T49" s="93">
        <v>31.67</v>
      </c>
      <c r="U49">
        <v>4.38</v>
      </c>
      <c r="V49">
        <v>145.468176</v>
      </c>
      <c r="W49">
        <v>4.2699999999999996</v>
      </c>
      <c r="X49">
        <v>20</v>
      </c>
      <c r="Y49">
        <v>6.67</v>
      </c>
      <c r="Z49">
        <v>6.66</v>
      </c>
      <c r="AA49">
        <v>233.33</v>
      </c>
      <c r="AB49">
        <v>46.67</v>
      </c>
      <c r="AC49">
        <v>87.67</v>
      </c>
      <c r="AD49">
        <v>42.75</v>
      </c>
      <c r="AE49">
        <v>78</v>
      </c>
      <c r="AF49">
        <v>39</v>
      </c>
      <c r="AG49">
        <v>6.33</v>
      </c>
      <c r="AH49">
        <v>16.670000000000002</v>
      </c>
      <c r="AI49">
        <v>16.670000000000002</v>
      </c>
      <c r="AJ49">
        <v>22.9</v>
      </c>
      <c r="AK49">
        <v>193</v>
      </c>
      <c r="AL49">
        <v>82</v>
      </c>
    </row>
    <row r="50" spans="1:38">
      <c r="A50" t="s">
        <v>92</v>
      </c>
      <c r="B50" s="34">
        <v>261.56</v>
      </c>
      <c r="C50" s="34">
        <v>74.12</v>
      </c>
      <c r="D50" s="93">
        <f t="shared" si="0"/>
        <v>95</v>
      </c>
      <c r="E50" s="34"/>
      <c r="F50" s="34"/>
      <c r="G50" s="34"/>
      <c r="H50" s="34"/>
      <c r="I50" s="34"/>
      <c r="J50" s="37">
        <v>15.43</v>
      </c>
      <c r="K50" s="37">
        <v>15.43</v>
      </c>
      <c r="L50" s="37">
        <v>15.81</v>
      </c>
      <c r="M50">
        <v>66.34</v>
      </c>
      <c r="N50">
        <v>271.86</v>
      </c>
      <c r="O50">
        <v>101.25</v>
      </c>
      <c r="P50">
        <v>5.13</v>
      </c>
      <c r="Q50">
        <v>18.34</v>
      </c>
      <c r="R50" s="93">
        <v>31.66</v>
      </c>
      <c r="S50" s="93">
        <v>31.67</v>
      </c>
      <c r="T50" s="93">
        <v>31.67</v>
      </c>
      <c r="U50">
        <v>4.38</v>
      </c>
      <c r="V50">
        <v>145.87742399999999</v>
      </c>
      <c r="W50">
        <v>4.2699999999999996</v>
      </c>
      <c r="X50">
        <v>20</v>
      </c>
      <c r="Y50">
        <v>6.67</v>
      </c>
      <c r="Z50">
        <v>6.66</v>
      </c>
      <c r="AA50">
        <v>233.33</v>
      </c>
      <c r="AB50">
        <v>46.67</v>
      </c>
      <c r="AC50">
        <v>87.67</v>
      </c>
      <c r="AD50">
        <v>42.75</v>
      </c>
      <c r="AE50">
        <v>80</v>
      </c>
      <c r="AF50">
        <v>40</v>
      </c>
      <c r="AG50">
        <v>6.33</v>
      </c>
      <c r="AH50">
        <v>16.670000000000002</v>
      </c>
      <c r="AI50">
        <v>16.670000000000002</v>
      </c>
      <c r="AJ50">
        <v>22.9</v>
      </c>
      <c r="AK50">
        <v>193</v>
      </c>
      <c r="AL50">
        <v>82</v>
      </c>
    </row>
    <row r="51" spans="1:38">
      <c r="A51" t="s">
        <v>93</v>
      </c>
      <c r="B51" s="34">
        <v>261.56</v>
      </c>
      <c r="C51" s="34">
        <v>59.11</v>
      </c>
      <c r="D51" s="93">
        <f t="shared" si="0"/>
        <v>95</v>
      </c>
      <c r="E51" s="34"/>
      <c r="F51" s="34"/>
      <c r="G51" s="34"/>
      <c r="H51" s="34"/>
      <c r="I51" s="34"/>
      <c r="J51" s="37">
        <v>15.45</v>
      </c>
      <c r="K51" s="37">
        <v>15.45</v>
      </c>
      <c r="L51" s="37">
        <v>15.83</v>
      </c>
      <c r="M51">
        <v>66.34</v>
      </c>
      <c r="N51">
        <v>271.86</v>
      </c>
      <c r="O51">
        <v>101.25</v>
      </c>
      <c r="P51">
        <v>5.13</v>
      </c>
      <c r="Q51">
        <v>18.52</v>
      </c>
      <c r="R51" s="93">
        <v>31.66</v>
      </c>
      <c r="S51" s="93">
        <v>31.67</v>
      </c>
      <c r="T51" s="93">
        <v>31.67</v>
      </c>
      <c r="U51">
        <v>0</v>
      </c>
      <c r="V51">
        <v>148.42060799999999</v>
      </c>
      <c r="W51">
        <v>4.2699999999999996</v>
      </c>
      <c r="X51">
        <v>20</v>
      </c>
      <c r="Y51">
        <v>6.67</v>
      </c>
      <c r="Z51">
        <v>6.66</v>
      </c>
      <c r="AA51">
        <v>233.33</v>
      </c>
      <c r="AB51">
        <v>46.67</v>
      </c>
      <c r="AC51">
        <v>87.67</v>
      </c>
      <c r="AD51">
        <v>42.75</v>
      </c>
      <c r="AE51">
        <v>80</v>
      </c>
      <c r="AF51">
        <v>40</v>
      </c>
      <c r="AG51">
        <v>6.33</v>
      </c>
      <c r="AH51">
        <v>16.670000000000002</v>
      </c>
      <c r="AI51">
        <v>16.670000000000002</v>
      </c>
      <c r="AJ51">
        <v>23.87</v>
      </c>
      <c r="AK51">
        <v>193</v>
      </c>
      <c r="AL51">
        <v>82</v>
      </c>
    </row>
    <row r="52" spans="1:38">
      <c r="A52" t="s">
        <v>94</v>
      </c>
      <c r="B52" s="34">
        <v>261.56</v>
      </c>
      <c r="C52" s="34">
        <v>59.11</v>
      </c>
      <c r="D52" s="93">
        <f t="shared" si="0"/>
        <v>95</v>
      </c>
      <c r="E52" s="34"/>
      <c r="F52" s="34"/>
      <c r="G52" s="34"/>
      <c r="H52" s="34"/>
      <c r="I52" s="34"/>
      <c r="J52" s="37">
        <v>15.39</v>
      </c>
      <c r="K52" s="37">
        <v>15.39</v>
      </c>
      <c r="L52" s="37">
        <v>15.77</v>
      </c>
      <c r="M52">
        <v>66.34</v>
      </c>
      <c r="N52">
        <v>271.86</v>
      </c>
      <c r="O52">
        <v>101.25</v>
      </c>
      <c r="P52">
        <v>5.13</v>
      </c>
      <c r="Q52">
        <v>22.95</v>
      </c>
      <c r="R52" s="93">
        <v>31.66</v>
      </c>
      <c r="S52" s="93">
        <v>31.67</v>
      </c>
      <c r="T52" s="93">
        <v>31.67</v>
      </c>
      <c r="U52">
        <v>0</v>
      </c>
      <c r="V52">
        <v>147.689808</v>
      </c>
      <c r="W52">
        <v>4.2699999999999996</v>
      </c>
      <c r="X52">
        <v>20</v>
      </c>
      <c r="Y52">
        <v>6.67</v>
      </c>
      <c r="Z52">
        <v>6.66</v>
      </c>
      <c r="AA52">
        <v>233.33</v>
      </c>
      <c r="AB52">
        <v>46.67</v>
      </c>
      <c r="AC52">
        <v>87.7</v>
      </c>
      <c r="AD52">
        <v>43</v>
      </c>
      <c r="AE52">
        <v>80</v>
      </c>
      <c r="AF52">
        <v>40</v>
      </c>
      <c r="AG52">
        <v>6.33</v>
      </c>
      <c r="AH52">
        <v>16.670000000000002</v>
      </c>
      <c r="AI52">
        <v>16.670000000000002</v>
      </c>
      <c r="AJ52">
        <v>23.87</v>
      </c>
      <c r="AK52">
        <v>193</v>
      </c>
      <c r="AL52">
        <v>82</v>
      </c>
    </row>
    <row r="53" spans="1:38">
      <c r="A53" t="s">
        <v>95</v>
      </c>
      <c r="B53" s="34">
        <v>261.56</v>
      </c>
      <c r="C53" s="34">
        <v>59.11</v>
      </c>
      <c r="D53" s="93">
        <f t="shared" si="0"/>
        <v>95</v>
      </c>
      <c r="E53" s="34"/>
      <c r="F53" s="34"/>
      <c r="G53" s="34"/>
      <c r="H53" s="34"/>
      <c r="I53" s="34"/>
      <c r="J53" s="37">
        <v>15.39</v>
      </c>
      <c r="K53" s="37">
        <v>15.39</v>
      </c>
      <c r="L53" s="37">
        <v>15.78</v>
      </c>
      <c r="M53">
        <v>66.34</v>
      </c>
      <c r="N53">
        <v>271.86</v>
      </c>
      <c r="O53">
        <v>101.25</v>
      </c>
      <c r="P53">
        <v>5.13</v>
      </c>
      <c r="Q53">
        <v>20.14</v>
      </c>
      <c r="R53" s="93">
        <v>31.66</v>
      </c>
      <c r="S53" s="93">
        <v>31.67</v>
      </c>
      <c r="T53" s="93">
        <v>31.67</v>
      </c>
      <c r="U53">
        <v>4.6900000000000004</v>
      </c>
      <c r="V53">
        <v>146.52052800000001</v>
      </c>
      <c r="W53">
        <v>4.2699999999999996</v>
      </c>
      <c r="X53">
        <v>20</v>
      </c>
      <c r="Y53">
        <v>6.67</v>
      </c>
      <c r="Z53">
        <v>6.66</v>
      </c>
      <c r="AA53">
        <v>233.33</v>
      </c>
      <c r="AB53">
        <v>46.67</v>
      </c>
      <c r="AC53">
        <v>87.72</v>
      </c>
      <c r="AD53">
        <v>43</v>
      </c>
      <c r="AE53">
        <v>80</v>
      </c>
      <c r="AF53">
        <v>40</v>
      </c>
      <c r="AG53">
        <v>6.33</v>
      </c>
      <c r="AH53">
        <v>16.670000000000002</v>
      </c>
      <c r="AI53">
        <v>16.670000000000002</v>
      </c>
      <c r="AJ53">
        <v>23.87</v>
      </c>
      <c r="AK53">
        <v>193</v>
      </c>
      <c r="AL53">
        <v>82</v>
      </c>
    </row>
    <row r="54" spans="1:38">
      <c r="A54" t="s">
        <v>96</v>
      </c>
      <c r="B54" s="34">
        <v>261.56</v>
      </c>
      <c r="C54" s="34">
        <v>59.11</v>
      </c>
      <c r="D54" s="93">
        <f t="shared" si="0"/>
        <v>95</v>
      </c>
      <c r="E54" s="34"/>
      <c r="F54" s="34"/>
      <c r="G54" s="34"/>
      <c r="H54" s="34"/>
      <c r="I54" s="34"/>
      <c r="J54" s="37">
        <v>15.39</v>
      </c>
      <c r="K54" s="37">
        <v>15.39</v>
      </c>
      <c r="L54" s="37">
        <v>15.77</v>
      </c>
      <c r="M54">
        <v>66.34</v>
      </c>
      <c r="N54">
        <v>271.86</v>
      </c>
      <c r="O54">
        <v>101.25</v>
      </c>
      <c r="P54">
        <v>5.13</v>
      </c>
      <c r="Q54">
        <v>20.28</v>
      </c>
      <c r="R54" s="93">
        <v>31.66</v>
      </c>
      <c r="S54" s="93">
        <v>31.67</v>
      </c>
      <c r="T54" s="93">
        <v>31.67</v>
      </c>
      <c r="U54">
        <v>4.6900000000000004</v>
      </c>
      <c r="V54">
        <v>144.94200000000001</v>
      </c>
      <c r="W54">
        <v>4.2699999999999996</v>
      </c>
      <c r="X54">
        <v>20</v>
      </c>
      <c r="Y54">
        <v>6.67</v>
      </c>
      <c r="Z54">
        <v>6.66</v>
      </c>
      <c r="AA54">
        <v>233.33</v>
      </c>
      <c r="AB54">
        <v>46.67</v>
      </c>
      <c r="AC54">
        <v>87.66</v>
      </c>
      <c r="AD54">
        <v>43</v>
      </c>
      <c r="AE54">
        <v>80</v>
      </c>
      <c r="AF54">
        <v>40</v>
      </c>
      <c r="AG54">
        <v>6.33</v>
      </c>
      <c r="AH54">
        <v>16.670000000000002</v>
      </c>
      <c r="AI54">
        <v>16.670000000000002</v>
      </c>
      <c r="AJ54">
        <v>23.87</v>
      </c>
      <c r="AK54">
        <v>193</v>
      </c>
      <c r="AL54">
        <v>82</v>
      </c>
    </row>
    <row r="55" spans="1:38">
      <c r="A55" t="s">
        <v>97</v>
      </c>
      <c r="B55" s="34">
        <v>225.13</v>
      </c>
      <c r="C55" s="34">
        <v>59.11</v>
      </c>
      <c r="D55" s="93">
        <f t="shared" si="0"/>
        <v>95</v>
      </c>
      <c r="E55" s="34"/>
      <c r="F55" s="34"/>
      <c r="G55" s="34"/>
      <c r="H55" s="34"/>
      <c r="I55" s="34"/>
      <c r="J55" s="37">
        <v>15.35</v>
      </c>
      <c r="K55" s="37">
        <v>15.35</v>
      </c>
      <c r="L55" s="37">
        <v>15.73</v>
      </c>
      <c r="M55">
        <v>66.34</v>
      </c>
      <c r="N55">
        <v>271.86</v>
      </c>
      <c r="O55">
        <v>101.25</v>
      </c>
      <c r="P55">
        <v>5.13</v>
      </c>
      <c r="Q55">
        <v>20.53</v>
      </c>
      <c r="R55" s="93">
        <v>31.66</v>
      </c>
      <c r="S55" s="93">
        <v>31.67</v>
      </c>
      <c r="T55" s="93">
        <v>31.67</v>
      </c>
      <c r="U55">
        <v>4.6900000000000004</v>
      </c>
      <c r="V55">
        <v>142.827552</v>
      </c>
      <c r="W55">
        <v>4.1900000000000004</v>
      </c>
      <c r="X55">
        <v>20</v>
      </c>
      <c r="Y55">
        <v>6.67</v>
      </c>
      <c r="Z55">
        <v>6.66</v>
      </c>
      <c r="AA55">
        <v>233.33</v>
      </c>
      <c r="AB55">
        <v>46.67</v>
      </c>
      <c r="AC55">
        <v>87.67</v>
      </c>
      <c r="AD55">
        <v>42.75</v>
      </c>
      <c r="AE55">
        <v>80</v>
      </c>
      <c r="AF55">
        <v>40</v>
      </c>
      <c r="AG55">
        <v>6.33</v>
      </c>
      <c r="AH55">
        <v>16.670000000000002</v>
      </c>
      <c r="AI55">
        <v>16.670000000000002</v>
      </c>
      <c r="AJ55">
        <v>23.87</v>
      </c>
      <c r="AK55">
        <v>193</v>
      </c>
      <c r="AL55">
        <v>82</v>
      </c>
    </row>
    <row r="56" spans="1:38">
      <c r="A56" t="s">
        <v>98</v>
      </c>
      <c r="B56" s="34">
        <v>225.13</v>
      </c>
      <c r="C56" s="34">
        <v>59.11</v>
      </c>
      <c r="D56" s="93">
        <f t="shared" si="0"/>
        <v>95</v>
      </c>
      <c r="E56" s="34"/>
      <c r="F56" s="34"/>
      <c r="G56" s="34"/>
      <c r="H56" s="34"/>
      <c r="I56" s="34"/>
      <c r="J56" s="37">
        <v>15.32</v>
      </c>
      <c r="K56" s="37">
        <v>15.32</v>
      </c>
      <c r="L56" s="37">
        <v>15.7</v>
      </c>
      <c r="M56">
        <v>66.34</v>
      </c>
      <c r="N56">
        <v>271.86</v>
      </c>
      <c r="O56">
        <v>101.25</v>
      </c>
      <c r="P56">
        <v>5.13</v>
      </c>
      <c r="Q56">
        <v>40.119999999999997</v>
      </c>
      <c r="R56" s="93">
        <v>31.66</v>
      </c>
      <c r="S56" s="93">
        <v>31.67</v>
      </c>
      <c r="T56" s="93">
        <v>31.67</v>
      </c>
      <c r="U56">
        <v>4.6900000000000004</v>
      </c>
      <c r="V56">
        <v>138.94944000000001</v>
      </c>
      <c r="W56">
        <v>4.1900000000000004</v>
      </c>
      <c r="X56">
        <v>20</v>
      </c>
      <c r="Y56">
        <v>6.67</v>
      </c>
      <c r="Z56">
        <v>6.66</v>
      </c>
      <c r="AA56">
        <v>233.33</v>
      </c>
      <c r="AB56">
        <v>46.67</v>
      </c>
      <c r="AC56">
        <v>87.66</v>
      </c>
      <c r="AD56">
        <v>42</v>
      </c>
      <c r="AE56">
        <v>80</v>
      </c>
      <c r="AF56">
        <v>40</v>
      </c>
      <c r="AG56">
        <v>6.33</v>
      </c>
      <c r="AH56">
        <v>16.670000000000002</v>
      </c>
      <c r="AI56">
        <v>16.670000000000002</v>
      </c>
      <c r="AJ56">
        <v>23.87</v>
      </c>
      <c r="AK56">
        <v>193</v>
      </c>
      <c r="AL56">
        <v>82</v>
      </c>
    </row>
    <row r="57" spans="1:38">
      <c r="A57" t="s">
        <v>99</v>
      </c>
      <c r="B57" s="34">
        <v>261.56</v>
      </c>
      <c r="C57" s="34">
        <v>59.11</v>
      </c>
      <c r="D57" s="93">
        <f t="shared" si="0"/>
        <v>95</v>
      </c>
      <c r="E57" s="34"/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66.34</v>
      </c>
      <c r="N57">
        <v>271.86</v>
      </c>
      <c r="O57">
        <v>101.25</v>
      </c>
      <c r="P57">
        <v>5.13</v>
      </c>
      <c r="Q57">
        <v>40.119999999999997</v>
      </c>
      <c r="R57" s="93">
        <v>31.66</v>
      </c>
      <c r="S57" s="93">
        <v>31.67</v>
      </c>
      <c r="T57" s="93">
        <v>31.67</v>
      </c>
      <c r="U57">
        <v>4.6900000000000004</v>
      </c>
      <c r="V57">
        <v>138.53044800000001</v>
      </c>
      <c r="W57">
        <v>4.55</v>
      </c>
      <c r="X57">
        <v>20</v>
      </c>
      <c r="Y57">
        <v>6.67</v>
      </c>
      <c r="Z57">
        <v>6.66</v>
      </c>
      <c r="AA57">
        <v>233.33</v>
      </c>
      <c r="AB57">
        <v>46.67</v>
      </c>
      <c r="AC57">
        <v>87.49</v>
      </c>
      <c r="AD57">
        <v>41</v>
      </c>
      <c r="AE57">
        <v>80</v>
      </c>
      <c r="AF57">
        <v>40</v>
      </c>
      <c r="AG57">
        <v>6.33</v>
      </c>
      <c r="AH57">
        <v>16.670000000000002</v>
      </c>
      <c r="AI57">
        <v>16.670000000000002</v>
      </c>
      <c r="AJ57">
        <v>23.87</v>
      </c>
      <c r="AK57">
        <v>193</v>
      </c>
      <c r="AL57">
        <v>82</v>
      </c>
    </row>
    <row r="58" spans="1:38">
      <c r="A58" t="s">
        <v>100</v>
      </c>
      <c r="B58" s="34">
        <v>261.56</v>
      </c>
      <c r="C58" s="34">
        <v>59.11</v>
      </c>
      <c r="D58" s="93">
        <f t="shared" si="0"/>
        <v>95</v>
      </c>
      <c r="E58" s="34"/>
      <c r="F58" s="34"/>
      <c r="G58" s="34"/>
      <c r="H58" s="34"/>
      <c r="I58" s="34"/>
      <c r="J58" s="37">
        <v>14.87</v>
      </c>
      <c r="K58" s="37">
        <v>14.87</v>
      </c>
      <c r="L58" s="37">
        <v>15.24</v>
      </c>
      <c r="M58">
        <v>74.86</v>
      </c>
      <c r="N58">
        <v>271.86</v>
      </c>
      <c r="O58">
        <v>101.25</v>
      </c>
      <c r="P58">
        <v>5.13</v>
      </c>
      <c r="Q58">
        <v>40.119999999999997</v>
      </c>
      <c r="R58" s="93">
        <v>31.66</v>
      </c>
      <c r="S58" s="93">
        <v>31.67</v>
      </c>
      <c r="T58" s="93">
        <v>31.67</v>
      </c>
      <c r="U58">
        <v>4.6900000000000004</v>
      </c>
      <c r="V58">
        <v>132.35275200000001</v>
      </c>
      <c r="W58">
        <v>4.55</v>
      </c>
      <c r="X58">
        <v>20</v>
      </c>
      <c r="Y58">
        <v>6.67</v>
      </c>
      <c r="Z58">
        <v>6.66</v>
      </c>
      <c r="AA58">
        <v>233.33</v>
      </c>
      <c r="AB58">
        <v>46.67</v>
      </c>
      <c r="AC58">
        <v>86.39</v>
      </c>
      <c r="AD58">
        <v>40</v>
      </c>
      <c r="AE58">
        <v>81</v>
      </c>
      <c r="AF58">
        <v>40</v>
      </c>
      <c r="AG58">
        <v>6.33</v>
      </c>
      <c r="AH58">
        <v>16.670000000000002</v>
      </c>
      <c r="AI58">
        <v>16.670000000000002</v>
      </c>
      <c r="AJ58">
        <v>23.87</v>
      </c>
      <c r="AK58">
        <v>193</v>
      </c>
      <c r="AL58">
        <v>82</v>
      </c>
    </row>
    <row r="59" spans="1:38">
      <c r="A59" t="s">
        <v>101</v>
      </c>
      <c r="B59" s="34">
        <v>261.56</v>
      </c>
      <c r="C59" s="34">
        <v>74.12</v>
      </c>
      <c r="D59" s="93">
        <f t="shared" si="0"/>
        <v>95</v>
      </c>
      <c r="E59" s="34"/>
      <c r="F59" s="34"/>
      <c r="G59" s="34"/>
      <c r="H59" s="34"/>
      <c r="I59" s="34"/>
      <c r="J59" s="37">
        <v>14.53</v>
      </c>
      <c r="K59" s="37">
        <v>14.53</v>
      </c>
      <c r="L59" s="37">
        <v>14.89</v>
      </c>
      <c r="M59">
        <v>83.4</v>
      </c>
      <c r="N59">
        <v>271.86</v>
      </c>
      <c r="O59">
        <v>101.25</v>
      </c>
      <c r="P59">
        <v>5.21</v>
      </c>
      <c r="Q59">
        <v>40.119999999999997</v>
      </c>
      <c r="R59" s="93">
        <v>31.66</v>
      </c>
      <c r="S59" s="93">
        <v>31.67</v>
      </c>
      <c r="T59" s="93">
        <v>31.67</v>
      </c>
      <c r="U59">
        <v>4.84</v>
      </c>
      <c r="V59">
        <v>125.95094400000001</v>
      </c>
      <c r="W59">
        <v>4.47</v>
      </c>
      <c r="X59">
        <v>20</v>
      </c>
      <c r="Y59">
        <v>6.67</v>
      </c>
      <c r="Z59">
        <v>6.66</v>
      </c>
      <c r="AA59">
        <v>233.33</v>
      </c>
      <c r="AB59">
        <v>46.67</v>
      </c>
      <c r="AC59">
        <v>85.69</v>
      </c>
      <c r="AD59">
        <v>39</v>
      </c>
      <c r="AE59">
        <v>78</v>
      </c>
      <c r="AF59">
        <v>39</v>
      </c>
      <c r="AG59">
        <v>6.33</v>
      </c>
      <c r="AH59">
        <v>12.67</v>
      </c>
      <c r="AI59">
        <v>12.67</v>
      </c>
      <c r="AJ59">
        <v>23.87</v>
      </c>
      <c r="AK59">
        <v>189</v>
      </c>
      <c r="AL59">
        <v>81</v>
      </c>
    </row>
    <row r="60" spans="1:38">
      <c r="A60" t="s">
        <v>102</v>
      </c>
      <c r="B60" s="34">
        <v>261.56</v>
      </c>
      <c r="C60" s="34">
        <v>74.12</v>
      </c>
      <c r="D60" s="93">
        <f t="shared" si="0"/>
        <v>95</v>
      </c>
      <c r="E60" s="34"/>
      <c r="F60" s="34"/>
      <c r="G60" s="34"/>
      <c r="H60" s="34"/>
      <c r="I60" s="34"/>
      <c r="J60" s="37">
        <v>14.15</v>
      </c>
      <c r="K60" s="37">
        <v>14.15</v>
      </c>
      <c r="L60" s="37">
        <v>14.51</v>
      </c>
      <c r="M60">
        <v>91.92</v>
      </c>
      <c r="N60">
        <v>271.86</v>
      </c>
      <c r="O60">
        <v>101.25</v>
      </c>
      <c r="P60">
        <v>5.21</v>
      </c>
      <c r="Q60">
        <v>40.15</v>
      </c>
      <c r="R60" s="93">
        <v>31.66</v>
      </c>
      <c r="S60" s="93">
        <v>31.67</v>
      </c>
      <c r="T60" s="93">
        <v>31.67</v>
      </c>
      <c r="U60">
        <v>4.84</v>
      </c>
      <c r="V60">
        <v>119.31528</v>
      </c>
      <c r="W60">
        <v>4.47</v>
      </c>
      <c r="X60">
        <v>20</v>
      </c>
      <c r="Y60">
        <v>6.67</v>
      </c>
      <c r="Z60">
        <v>6.66</v>
      </c>
      <c r="AA60">
        <v>233.33</v>
      </c>
      <c r="AB60">
        <v>46.67</v>
      </c>
      <c r="AC60">
        <v>84.46</v>
      </c>
      <c r="AD60">
        <v>38</v>
      </c>
      <c r="AE60">
        <v>73</v>
      </c>
      <c r="AF60">
        <v>36</v>
      </c>
      <c r="AG60">
        <v>6.33</v>
      </c>
      <c r="AH60">
        <v>12.67</v>
      </c>
      <c r="AI60">
        <v>12.67</v>
      </c>
      <c r="AJ60">
        <v>23.87</v>
      </c>
      <c r="AK60">
        <v>182</v>
      </c>
      <c r="AL60">
        <v>78</v>
      </c>
    </row>
    <row r="61" spans="1:38">
      <c r="A61" t="s">
        <v>103</v>
      </c>
      <c r="B61" s="34">
        <v>261.56</v>
      </c>
      <c r="C61" s="34">
        <v>74.12</v>
      </c>
      <c r="D61" s="93">
        <f t="shared" si="0"/>
        <v>95</v>
      </c>
      <c r="E61" s="34"/>
      <c r="F61" s="34"/>
      <c r="G61" s="34"/>
      <c r="H61" s="34"/>
      <c r="I61" s="34"/>
      <c r="J61" s="37">
        <v>13.6</v>
      </c>
      <c r="K61" s="37">
        <v>13.6</v>
      </c>
      <c r="L61" s="37">
        <v>13.93</v>
      </c>
      <c r="M61">
        <v>115.62</v>
      </c>
      <c r="N61">
        <v>271.86</v>
      </c>
      <c r="O61">
        <v>101.25</v>
      </c>
      <c r="P61">
        <v>5.21</v>
      </c>
      <c r="Q61">
        <v>40.49</v>
      </c>
      <c r="R61" s="93">
        <v>31.66</v>
      </c>
      <c r="S61" s="93">
        <v>31.67</v>
      </c>
      <c r="T61" s="93">
        <v>31.67</v>
      </c>
      <c r="U61">
        <v>4.84</v>
      </c>
      <c r="V61">
        <v>112.37755199999999</v>
      </c>
      <c r="W61">
        <v>4.47</v>
      </c>
      <c r="X61">
        <v>20</v>
      </c>
      <c r="Y61">
        <v>6.67</v>
      </c>
      <c r="Z61">
        <v>6.66</v>
      </c>
      <c r="AA61">
        <v>233.33</v>
      </c>
      <c r="AB61">
        <v>46.67</v>
      </c>
      <c r="AC61">
        <v>82.5</v>
      </c>
      <c r="AD61">
        <v>37.61</v>
      </c>
      <c r="AE61">
        <v>69</v>
      </c>
      <c r="AF61">
        <v>35</v>
      </c>
      <c r="AG61">
        <v>6.33</v>
      </c>
      <c r="AH61">
        <v>12.67</v>
      </c>
      <c r="AI61">
        <v>12.67</v>
      </c>
      <c r="AJ61">
        <v>23.87</v>
      </c>
      <c r="AK61">
        <v>175</v>
      </c>
      <c r="AL61">
        <v>75</v>
      </c>
    </row>
    <row r="62" spans="1:38">
      <c r="A62" t="s">
        <v>104</v>
      </c>
      <c r="B62" s="34">
        <v>261.56</v>
      </c>
      <c r="C62" s="34">
        <v>74.12</v>
      </c>
      <c r="D62" s="93">
        <f t="shared" si="0"/>
        <v>95</v>
      </c>
      <c r="E62" s="34"/>
      <c r="F62" s="34"/>
      <c r="G62" s="34"/>
      <c r="H62" s="34"/>
      <c r="I62" s="34"/>
      <c r="J62" s="37">
        <v>13.04</v>
      </c>
      <c r="K62" s="37">
        <v>13.04</v>
      </c>
      <c r="L62" s="37">
        <v>13.36</v>
      </c>
      <c r="M62">
        <v>115.62</v>
      </c>
      <c r="N62">
        <v>271.86</v>
      </c>
      <c r="O62">
        <v>101.25</v>
      </c>
      <c r="P62">
        <v>5.21</v>
      </c>
      <c r="Q62">
        <v>40.49</v>
      </c>
      <c r="R62" s="93">
        <v>31.66</v>
      </c>
      <c r="S62" s="93">
        <v>31.67</v>
      </c>
      <c r="T62" s="93">
        <v>31.67</v>
      </c>
      <c r="U62">
        <v>4.84</v>
      </c>
      <c r="V62">
        <v>104.377728</v>
      </c>
      <c r="W62">
        <v>4.47</v>
      </c>
      <c r="X62">
        <v>20</v>
      </c>
      <c r="Y62">
        <v>6.67</v>
      </c>
      <c r="Z62">
        <v>6.66</v>
      </c>
      <c r="AA62">
        <v>233.33</v>
      </c>
      <c r="AB62">
        <v>46.67</v>
      </c>
      <c r="AC62">
        <v>80.66</v>
      </c>
      <c r="AD62">
        <v>35.71</v>
      </c>
      <c r="AE62">
        <v>67</v>
      </c>
      <c r="AF62">
        <v>34</v>
      </c>
      <c r="AG62">
        <v>6.33</v>
      </c>
      <c r="AH62">
        <v>12.67</v>
      </c>
      <c r="AI62">
        <v>12.67</v>
      </c>
      <c r="AJ62">
        <v>23.87</v>
      </c>
      <c r="AK62">
        <v>165</v>
      </c>
      <c r="AL62">
        <v>70</v>
      </c>
    </row>
    <row r="63" spans="1:38">
      <c r="A63" t="s">
        <v>105</v>
      </c>
      <c r="B63" s="34">
        <v>261.56</v>
      </c>
      <c r="C63" s="34">
        <v>74.12</v>
      </c>
      <c r="D63" s="93">
        <f t="shared" si="0"/>
        <v>95</v>
      </c>
      <c r="E63" s="34"/>
      <c r="F63" s="34"/>
      <c r="G63" s="34"/>
      <c r="H63" s="34"/>
      <c r="I63" s="34"/>
      <c r="J63" s="37">
        <v>12.54</v>
      </c>
      <c r="K63" s="37">
        <v>12.54</v>
      </c>
      <c r="L63" s="37">
        <v>12.85</v>
      </c>
      <c r="M63">
        <v>115.62</v>
      </c>
      <c r="N63">
        <v>271.86</v>
      </c>
      <c r="O63">
        <v>101.25</v>
      </c>
      <c r="P63">
        <v>5.44</v>
      </c>
      <c r="Q63">
        <v>40.49</v>
      </c>
      <c r="R63" s="93">
        <v>31.66</v>
      </c>
      <c r="S63" s="93">
        <v>31.67</v>
      </c>
      <c r="T63" s="93">
        <v>31.67</v>
      </c>
      <c r="U63">
        <v>4.84</v>
      </c>
      <c r="V63">
        <v>97.449743999999995</v>
      </c>
      <c r="W63">
        <v>4.47</v>
      </c>
      <c r="X63">
        <v>20</v>
      </c>
      <c r="Y63">
        <v>6.67</v>
      </c>
      <c r="Z63">
        <v>6.66</v>
      </c>
      <c r="AA63">
        <v>229.26</v>
      </c>
      <c r="AB63">
        <v>45.85</v>
      </c>
      <c r="AC63">
        <v>76.53</v>
      </c>
      <c r="AD63">
        <v>33.79</v>
      </c>
      <c r="AE63">
        <v>65</v>
      </c>
      <c r="AF63">
        <v>33</v>
      </c>
      <c r="AG63">
        <v>6.33</v>
      </c>
      <c r="AH63">
        <v>12.67</v>
      </c>
      <c r="AI63">
        <v>12.67</v>
      </c>
      <c r="AJ63">
        <v>23.87</v>
      </c>
      <c r="AK63">
        <v>154</v>
      </c>
      <c r="AL63">
        <v>66</v>
      </c>
    </row>
    <row r="64" spans="1:38">
      <c r="A64" t="s">
        <v>106</v>
      </c>
      <c r="B64" s="34">
        <v>261.56</v>
      </c>
      <c r="C64" s="34">
        <v>74.12</v>
      </c>
      <c r="D64" s="93">
        <f t="shared" si="0"/>
        <v>95</v>
      </c>
      <c r="E64" s="34"/>
      <c r="F64" s="34"/>
      <c r="G64" s="34"/>
      <c r="H64" s="34"/>
      <c r="I64" s="34"/>
      <c r="J64" s="37">
        <v>12.01</v>
      </c>
      <c r="K64" s="37">
        <v>12.01</v>
      </c>
      <c r="L64" s="37">
        <v>12.31</v>
      </c>
      <c r="M64">
        <v>115.62</v>
      </c>
      <c r="N64">
        <v>271.86</v>
      </c>
      <c r="O64">
        <v>101.25</v>
      </c>
      <c r="P64">
        <v>5.44</v>
      </c>
      <c r="Q64">
        <v>40.49</v>
      </c>
      <c r="R64" s="93">
        <v>31.66</v>
      </c>
      <c r="S64" s="93">
        <v>31.67</v>
      </c>
      <c r="T64" s="93">
        <v>31.67</v>
      </c>
      <c r="U64">
        <v>4.84</v>
      </c>
      <c r="V64">
        <v>87.686256</v>
      </c>
      <c r="W64">
        <v>4.47</v>
      </c>
      <c r="X64">
        <v>20</v>
      </c>
      <c r="Y64">
        <v>6.67</v>
      </c>
      <c r="Z64">
        <v>6.66</v>
      </c>
      <c r="AA64">
        <v>149.5</v>
      </c>
      <c r="AB64">
        <v>29.9</v>
      </c>
      <c r="AC64">
        <v>71.94</v>
      </c>
      <c r="AD64">
        <v>31.61</v>
      </c>
      <c r="AE64">
        <v>61</v>
      </c>
      <c r="AF64">
        <v>30</v>
      </c>
      <c r="AG64">
        <v>6.33</v>
      </c>
      <c r="AH64">
        <v>12.67</v>
      </c>
      <c r="AI64">
        <v>12.67</v>
      </c>
      <c r="AJ64">
        <v>23.87</v>
      </c>
      <c r="AK64">
        <v>144</v>
      </c>
      <c r="AL64">
        <v>61</v>
      </c>
    </row>
    <row r="65" spans="1:38">
      <c r="A65" t="s">
        <v>107</v>
      </c>
      <c r="B65" s="34">
        <v>261.56</v>
      </c>
      <c r="C65" s="34">
        <v>74.12</v>
      </c>
      <c r="D65" s="93">
        <f t="shared" si="0"/>
        <v>95</v>
      </c>
      <c r="E65" s="34"/>
      <c r="F65" s="34"/>
      <c r="G65" s="34"/>
      <c r="H65" s="34"/>
      <c r="I65" s="34"/>
      <c r="J65" s="37">
        <v>11.25</v>
      </c>
      <c r="K65" s="37">
        <v>11.25</v>
      </c>
      <c r="L65" s="37">
        <v>11.54</v>
      </c>
      <c r="M65">
        <v>115.62</v>
      </c>
      <c r="N65">
        <v>271.86</v>
      </c>
      <c r="O65">
        <v>101.25</v>
      </c>
      <c r="P65">
        <v>5.44</v>
      </c>
      <c r="Q65">
        <v>40.49</v>
      </c>
      <c r="R65" s="93">
        <v>31.66</v>
      </c>
      <c r="S65" s="93">
        <v>31.67</v>
      </c>
      <c r="T65" s="93">
        <v>31.67</v>
      </c>
      <c r="U65">
        <v>4.6900000000000004</v>
      </c>
      <c r="V65">
        <v>77.377104000000003</v>
      </c>
      <c r="W65">
        <v>4.47</v>
      </c>
      <c r="X65">
        <v>22</v>
      </c>
      <c r="Y65">
        <v>7.33</v>
      </c>
      <c r="Z65">
        <v>7.34</v>
      </c>
      <c r="AA65">
        <v>137</v>
      </c>
      <c r="AB65">
        <v>27.4</v>
      </c>
      <c r="AC65">
        <v>66.91</v>
      </c>
      <c r="AD65">
        <v>27.72</v>
      </c>
      <c r="AE65">
        <v>56</v>
      </c>
      <c r="AF65">
        <v>28</v>
      </c>
      <c r="AG65">
        <v>6.67</v>
      </c>
      <c r="AH65">
        <v>12.67</v>
      </c>
      <c r="AI65">
        <v>12.67</v>
      </c>
      <c r="AJ65">
        <v>23.87</v>
      </c>
      <c r="AK65">
        <v>133</v>
      </c>
      <c r="AL65">
        <v>57</v>
      </c>
    </row>
    <row r="66" spans="1:38">
      <c r="A66" t="s">
        <v>108</v>
      </c>
      <c r="B66" s="34">
        <v>261.56</v>
      </c>
      <c r="C66" s="34">
        <v>74.12</v>
      </c>
      <c r="D66" s="93">
        <f t="shared" si="0"/>
        <v>95</v>
      </c>
      <c r="E66" s="34"/>
      <c r="F66" s="34"/>
      <c r="G66" s="34"/>
      <c r="H66" s="34"/>
      <c r="I66" s="34"/>
      <c r="J66" s="37">
        <v>10.39</v>
      </c>
      <c r="K66" s="37">
        <v>10.39</v>
      </c>
      <c r="L66" s="37">
        <v>10.65</v>
      </c>
      <c r="M66">
        <v>115.62</v>
      </c>
      <c r="N66">
        <v>271.86</v>
      </c>
      <c r="O66">
        <v>101.25</v>
      </c>
      <c r="P66">
        <v>5.44</v>
      </c>
      <c r="Q66">
        <v>40.49</v>
      </c>
      <c r="R66" s="93">
        <v>31.66</v>
      </c>
      <c r="S66" s="93">
        <v>31.67</v>
      </c>
      <c r="T66" s="93">
        <v>31.67</v>
      </c>
      <c r="U66">
        <v>4.6900000000000004</v>
      </c>
      <c r="V66">
        <v>66.824352000000005</v>
      </c>
      <c r="W66">
        <v>4.47</v>
      </c>
      <c r="X66">
        <v>22</v>
      </c>
      <c r="Y66">
        <v>7.33</v>
      </c>
      <c r="Z66">
        <v>7.34</v>
      </c>
      <c r="AA66">
        <v>83.33</v>
      </c>
      <c r="AB66">
        <v>16.670000000000002</v>
      </c>
      <c r="AC66">
        <v>61.22</v>
      </c>
      <c r="AD66">
        <v>25.14</v>
      </c>
      <c r="AE66">
        <v>52</v>
      </c>
      <c r="AF66">
        <v>26</v>
      </c>
      <c r="AG66">
        <v>6.67</v>
      </c>
      <c r="AH66">
        <v>12.67</v>
      </c>
      <c r="AI66">
        <v>12.67</v>
      </c>
      <c r="AJ66">
        <v>23.87</v>
      </c>
      <c r="AK66">
        <v>123</v>
      </c>
      <c r="AL66">
        <v>52</v>
      </c>
    </row>
    <row r="67" spans="1:38">
      <c r="A67" t="s">
        <v>109</v>
      </c>
      <c r="B67" s="34">
        <v>261.56</v>
      </c>
      <c r="C67" s="34">
        <v>74.12</v>
      </c>
      <c r="D67" s="93">
        <f t="shared" si="0"/>
        <v>95</v>
      </c>
      <c r="E67" s="34"/>
      <c r="F67" s="34"/>
      <c r="G67" s="34"/>
      <c r="H67" s="34"/>
      <c r="I67" s="34"/>
      <c r="J67" s="37">
        <v>9.36</v>
      </c>
      <c r="K67" s="37">
        <v>9.36</v>
      </c>
      <c r="L67" s="37">
        <v>9.6</v>
      </c>
      <c r="M67">
        <v>115.62</v>
      </c>
      <c r="N67">
        <v>271.86</v>
      </c>
      <c r="O67">
        <v>101.25</v>
      </c>
      <c r="P67">
        <v>5.6</v>
      </c>
      <c r="Q67">
        <v>40.49</v>
      </c>
      <c r="R67" s="93">
        <v>31.66</v>
      </c>
      <c r="S67" s="93">
        <v>31.67</v>
      </c>
      <c r="T67" s="93">
        <v>31.67</v>
      </c>
      <c r="U67">
        <v>4.6900000000000004</v>
      </c>
      <c r="V67">
        <v>56.154671999999998</v>
      </c>
      <c r="W67">
        <v>4.55</v>
      </c>
      <c r="X67">
        <v>22</v>
      </c>
      <c r="Y67">
        <v>7.33</v>
      </c>
      <c r="Z67">
        <v>7.34</v>
      </c>
      <c r="AA67">
        <v>83.33</v>
      </c>
      <c r="AB67">
        <v>16.670000000000002</v>
      </c>
      <c r="AC67">
        <v>55.4</v>
      </c>
      <c r="AD67">
        <v>22.29</v>
      </c>
      <c r="AE67">
        <v>49</v>
      </c>
      <c r="AF67">
        <v>24</v>
      </c>
      <c r="AG67">
        <v>6.67</v>
      </c>
      <c r="AH67">
        <v>12.67</v>
      </c>
      <c r="AI67">
        <v>12.67</v>
      </c>
      <c r="AJ67">
        <v>24.83</v>
      </c>
      <c r="AK67">
        <v>109</v>
      </c>
      <c r="AL67">
        <v>46</v>
      </c>
    </row>
    <row r="68" spans="1:38">
      <c r="A68" t="s">
        <v>110</v>
      </c>
      <c r="B68" s="34">
        <v>261.56</v>
      </c>
      <c r="C68" s="34">
        <v>74.12</v>
      </c>
      <c r="D68" s="93">
        <f t="shared" ref="D68:D98" si="1">R68+S68+T68</f>
        <v>95</v>
      </c>
      <c r="E68" s="34"/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115.62</v>
      </c>
      <c r="N68">
        <v>271.86</v>
      </c>
      <c r="O68">
        <v>101.25</v>
      </c>
      <c r="P68">
        <v>5.6</v>
      </c>
      <c r="Q68">
        <v>40.49</v>
      </c>
      <c r="R68" s="93">
        <v>31.66</v>
      </c>
      <c r="S68" s="93">
        <v>31.67</v>
      </c>
      <c r="T68" s="93">
        <v>31.67</v>
      </c>
      <c r="U68">
        <v>4.6900000000000004</v>
      </c>
      <c r="V68">
        <v>45.455759999999998</v>
      </c>
      <c r="W68">
        <v>4.55</v>
      </c>
      <c r="X68">
        <v>22</v>
      </c>
      <c r="Y68">
        <v>7.33</v>
      </c>
      <c r="Z68">
        <v>7.34</v>
      </c>
      <c r="AA68">
        <v>79.47</v>
      </c>
      <c r="AB68">
        <v>15.89</v>
      </c>
      <c r="AC68">
        <v>49.28</v>
      </c>
      <c r="AD68">
        <v>20.12</v>
      </c>
      <c r="AE68">
        <v>46</v>
      </c>
      <c r="AF68">
        <v>23</v>
      </c>
      <c r="AG68">
        <v>6.67</v>
      </c>
      <c r="AH68">
        <v>12.67</v>
      </c>
      <c r="AI68">
        <v>12.67</v>
      </c>
      <c r="AJ68">
        <v>24.83</v>
      </c>
      <c r="AK68">
        <v>95</v>
      </c>
      <c r="AL68">
        <v>40</v>
      </c>
    </row>
    <row r="69" spans="1:38">
      <c r="A69" t="s">
        <v>111</v>
      </c>
      <c r="B69" s="34">
        <v>261.56</v>
      </c>
      <c r="C69" s="34">
        <v>74.12</v>
      </c>
      <c r="D69" s="93">
        <f t="shared" si="1"/>
        <v>95</v>
      </c>
      <c r="E69" s="34"/>
      <c r="F69" s="34"/>
      <c r="G69" s="34"/>
      <c r="H69" s="34"/>
      <c r="I69" s="34"/>
      <c r="J69" s="37">
        <v>7.21</v>
      </c>
      <c r="K69" s="37">
        <v>7.21</v>
      </c>
      <c r="L69" s="37">
        <v>7.39</v>
      </c>
      <c r="M69">
        <v>115.62</v>
      </c>
      <c r="N69">
        <v>271.86</v>
      </c>
      <c r="O69">
        <v>101.25</v>
      </c>
      <c r="P69">
        <v>5.21</v>
      </c>
      <c r="Q69">
        <v>40.49</v>
      </c>
      <c r="R69" s="93">
        <v>32.770000000000003</v>
      </c>
      <c r="S69" s="93">
        <v>29.46</v>
      </c>
      <c r="T69" s="93">
        <v>32.770000000000003</v>
      </c>
      <c r="U69">
        <v>4.6900000000000004</v>
      </c>
      <c r="V69">
        <v>36.423071999999998</v>
      </c>
      <c r="W69">
        <v>4.55</v>
      </c>
      <c r="X69">
        <v>22</v>
      </c>
      <c r="Y69">
        <v>7.33</v>
      </c>
      <c r="Z69">
        <v>7.34</v>
      </c>
      <c r="AA69">
        <v>54.83</v>
      </c>
      <c r="AB69">
        <v>10.96</v>
      </c>
      <c r="AC69">
        <v>43.01</v>
      </c>
      <c r="AD69">
        <v>16.68</v>
      </c>
      <c r="AE69">
        <v>40</v>
      </c>
      <c r="AF69">
        <v>20</v>
      </c>
      <c r="AG69">
        <v>6.67</v>
      </c>
      <c r="AH69">
        <v>12.67</v>
      </c>
      <c r="AI69">
        <v>12.67</v>
      </c>
      <c r="AJ69">
        <v>24.83</v>
      </c>
      <c r="AK69">
        <v>74</v>
      </c>
      <c r="AL69">
        <v>31</v>
      </c>
    </row>
    <row r="70" spans="1:38">
      <c r="A70" t="s">
        <v>112</v>
      </c>
      <c r="B70" s="34">
        <v>261.56</v>
      </c>
      <c r="C70" s="34">
        <v>74.12</v>
      </c>
      <c r="D70" s="93">
        <f t="shared" si="1"/>
        <v>83.960000000000008</v>
      </c>
      <c r="E70" s="34"/>
      <c r="F70" s="34"/>
      <c r="G70" s="34"/>
      <c r="H70" s="34"/>
      <c r="I70" s="34"/>
      <c r="J70" s="37">
        <v>6.08</v>
      </c>
      <c r="K70" s="37">
        <v>6.08</v>
      </c>
      <c r="L70" s="37">
        <v>6.24</v>
      </c>
      <c r="M70">
        <v>115.62</v>
      </c>
      <c r="N70">
        <v>271.86</v>
      </c>
      <c r="O70">
        <v>101.25</v>
      </c>
      <c r="P70">
        <v>5.21</v>
      </c>
      <c r="Q70">
        <v>40.49</v>
      </c>
      <c r="R70" s="93">
        <v>33</v>
      </c>
      <c r="S70" s="93">
        <v>17.96</v>
      </c>
      <c r="T70" s="93">
        <v>33</v>
      </c>
      <c r="U70">
        <v>4.6900000000000004</v>
      </c>
      <c r="V70">
        <v>26.006736</v>
      </c>
      <c r="W70">
        <v>4.55</v>
      </c>
      <c r="X70">
        <v>22</v>
      </c>
      <c r="Y70">
        <v>7.33</v>
      </c>
      <c r="Z70">
        <v>7.34</v>
      </c>
      <c r="AA70">
        <v>45.37</v>
      </c>
      <c r="AB70">
        <v>9.07</v>
      </c>
      <c r="AC70">
        <v>36.4</v>
      </c>
      <c r="AD70">
        <v>14.5</v>
      </c>
      <c r="AE70">
        <v>37</v>
      </c>
      <c r="AF70">
        <v>19</v>
      </c>
      <c r="AG70">
        <v>6.67</v>
      </c>
      <c r="AH70">
        <v>12.67</v>
      </c>
      <c r="AI70">
        <v>12.67</v>
      </c>
      <c r="AJ70">
        <v>24.83</v>
      </c>
      <c r="AK70">
        <v>63</v>
      </c>
      <c r="AL70">
        <v>27</v>
      </c>
    </row>
    <row r="71" spans="1:38">
      <c r="A71" t="s">
        <v>113</v>
      </c>
      <c r="B71" s="34">
        <v>261.56</v>
      </c>
      <c r="C71" s="34">
        <v>74.12</v>
      </c>
      <c r="D71" s="93">
        <f t="shared" si="1"/>
        <v>68.759999999999991</v>
      </c>
      <c r="E71" s="34"/>
      <c r="F71" s="34"/>
      <c r="G71" s="34"/>
      <c r="H71" s="34"/>
      <c r="I71" s="34"/>
      <c r="J71" s="37">
        <v>4.9800000000000004</v>
      </c>
      <c r="K71" s="37">
        <v>4.9800000000000004</v>
      </c>
      <c r="L71" s="37">
        <v>5.0999999999999996</v>
      </c>
      <c r="M71">
        <v>115.62</v>
      </c>
      <c r="N71">
        <v>271.86</v>
      </c>
      <c r="O71">
        <v>101.25</v>
      </c>
      <c r="P71">
        <v>5.21</v>
      </c>
      <c r="Q71">
        <v>32.54</v>
      </c>
      <c r="R71" s="93">
        <v>22.31</v>
      </c>
      <c r="S71" s="93">
        <v>14.38</v>
      </c>
      <c r="T71" s="93">
        <v>32.07</v>
      </c>
      <c r="U71">
        <v>4.84</v>
      </c>
      <c r="V71">
        <v>16.301711999999998</v>
      </c>
      <c r="W71">
        <v>4.6500000000000004</v>
      </c>
      <c r="X71">
        <v>22</v>
      </c>
      <c r="Y71">
        <v>7.33</v>
      </c>
      <c r="Z71">
        <v>7.34</v>
      </c>
      <c r="AA71">
        <v>35.909999999999997</v>
      </c>
      <c r="AB71">
        <v>7.18</v>
      </c>
      <c r="AC71">
        <v>29.63</v>
      </c>
      <c r="AD71">
        <v>12</v>
      </c>
      <c r="AE71">
        <v>31</v>
      </c>
      <c r="AF71">
        <v>15</v>
      </c>
      <c r="AG71">
        <v>6.67</v>
      </c>
      <c r="AH71">
        <v>13.67</v>
      </c>
      <c r="AI71">
        <v>13.67</v>
      </c>
      <c r="AJ71">
        <v>24.83</v>
      </c>
      <c r="AK71">
        <v>49</v>
      </c>
      <c r="AL71">
        <v>21</v>
      </c>
    </row>
    <row r="72" spans="1:38">
      <c r="A72" t="s">
        <v>114</v>
      </c>
      <c r="B72" s="34">
        <v>261.56</v>
      </c>
      <c r="C72" s="34">
        <v>74.12</v>
      </c>
      <c r="D72" s="93">
        <f t="shared" si="1"/>
        <v>38.4</v>
      </c>
      <c r="E72" s="34"/>
      <c r="F72" s="34"/>
      <c r="G72" s="34"/>
      <c r="H72" s="34"/>
      <c r="I72" s="34"/>
      <c r="J72" s="37">
        <v>3.82</v>
      </c>
      <c r="K72" s="37">
        <v>3.82</v>
      </c>
      <c r="L72" s="37">
        <v>3.92</v>
      </c>
      <c r="M72">
        <v>115.62</v>
      </c>
      <c r="N72">
        <v>271.86</v>
      </c>
      <c r="O72">
        <v>101.25</v>
      </c>
      <c r="P72">
        <v>5.21</v>
      </c>
      <c r="Q72">
        <v>31.34</v>
      </c>
      <c r="R72" s="93">
        <v>10.4</v>
      </c>
      <c r="S72" s="93">
        <v>10.78</v>
      </c>
      <c r="T72" s="93">
        <v>17.22</v>
      </c>
      <c r="U72">
        <v>4.84</v>
      </c>
      <c r="V72">
        <v>9.0326880000000003</v>
      </c>
      <c r="W72">
        <v>4.6500000000000004</v>
      </c>
      <c r="X72">
        <v>22</v>
      </c>
      <c r="Y72">
        <v>7.33</v>
      </c>
      <c r="Z72">
        <v>7.34</v>
      </c>
      <c r="AA72">
        <v>27.78</v>
      </c>
      <c r="AB72">
        <v>5.56</v>
      </c>
      <c r="AC72">
        <v>23.03</v>
      </c>
      <c r="AD72">
        <v>9.82</v>
      </c>
      <c r="AE72">
        <v>20</v>
      </c>
      <c r="AF72">
        <v>10</v>
      </c>
      <c r="AG72">
        <v>6.67</v>
      </c>
      <c r="AH72">
        <v>14.1</v>
      </c>
      <c r="AI72">
        <v>14.1</v>
      </c>
      <c r="AJ72">
        <v>24.83</v>
      </c>
      <c r="AK72">
        <v>35</v>
      </c>
      <c r="AL72">
        <v>15</v>
      </c>
    </row>
    <row r="73" spans="1:38">
      <c r="A73" t="s">
        <v>115</v>
      </c>
      <c r="B73" s="34">
        <v>261.56</v>
      </c>
      <c r="C73" s="34">
        <v>74.12</v>
      </c>
      <c r="D73" s="93">
        <f t="shared" si="1"/>
        <v>13.850000000000001</v>
      </c>
      <c r="E73" s="34"/>
      <c r="F73" s="34"/>
      <c r="G73" s="34"/>
      <c r="H73" s="34"/>
      <c r="I73" s="34"/>
      <c r="J73" s="37">
        <v>2.86</v>
      </c>
      <c r="K73" s="37">
        <v>2.86</v>
      </c>
      <c r="L73" s="37">
        <v>2.93</v>
      </c>
      <c r="M73">
        <v>115.62</v>
      </c>
      <c r="N73">
        <v>271.86</v>
      </c>
      <c r="O73">
        <v>101.25</v>
      </c>
      <c r="P73">
        <v>5.21</v>
      </c>
      <c r="Q73">
        <v>28.94</v>
      </c>
      <c r="R73" s="93">
        <v>0.36</v>
      </c>
      <c r="S73" s="93">
        <v>6.28</v>
      </c>
      <c r="T73" s="93">
        <v>7.21</v>
      </c>
      <c r="U73">
        <v>4.84</v>
      </c>
      <c r="V73">
        <v>4.2483839999999997</v>
      </c>
      <c r="W73">
        <v>4.6500000000000004</v>
      </c>
      <c r="X73">
        <v>22</v>
      </c>
      <c r="Y73">
        <v>7.33</v>
      </c>
      <c r="Z73">
        <v>7.34</v>
      </c>
      <c r="AA73">
        <v>19.66</v>
      </c>
      <c r="AB73">
        <v>3.93</v>
      </c>
      <c r="AC73">
        <v>16.47</v>
      </c>
      <c r="AD73">
        <v>6.46</v>
      </c>
      <c r="AE73">
        <v>15</v>
      </c>
      <c r="AF73">
        <v>7</v>
      </c>
      <c r="AG73">
        <v>6.67</v>
      </c>
      <c r="AH73">
        <v>14.52</v>
      </c>
      <c r="AI73">
        <v>14.52</v>
      </c>
      <c r="AJ73">
        <v>25.8</v>
      </c>
      <c r="AK73">
        <v>28</v>
      </c>
      <c r="AL73">
        <v>12</v>
      </c>
    </row>
    <row r="74" spans="1:38">
      <c r="A74" t="s">
        <v>116</v>
      </c>
      <c r="B74" s="34">
        <v>261.56</v>
      </c>
      <c r="C74" s="34">
        <v>74.12</v>
      </c>
      <c r="D74" s="93">
        <f t="shared" si="1"/>
        <v>3.16</v>
      </c>
      <c r="E74" s="34"/>
      <c r="F74" s="34"/>
      <c r="G74" s="34"/>
      <c r="H74" s="34"/>
      <c r="I74" s="34"/>
      <c r="J74" s="37">
        <v>1.95</v>
      </c>
      <c r="K74" s="37">
        <v>1.95</v>
      </c>
      <c r="L74" s="37">
        <v>2</v>
      </c>
      <c r="M74">
        <v>115.62</v>
      </c>
      <c r="N74">
        <v>271.86</v>
      </c>
      <c r="O74">
        <v>101.25</v>
      </c>
      <c r="P74">
        <v>5.21</v>
      </c>
      <c r="Q74">
        <v>28.26</v>
      </c>
      <c r="R74" s="93">
        <v>0</v>
      </c>
      <c r="S74" s="93">
        <v>1.94</v>
      </c>
      <c r="T74" s="93">
        <v>1.22</v>
      </c>
      <c r="U74">
        <v>4.84</v>
      </c>
      <c r="V74">
        <v>1.0815840000000001</v>
      </c>
      <c r="W74">
        <v>4.6500000000000004</v>
      </c>
      <c r="X74">
        <v>22</v>
      </c>
      <c r="Y74">
        <v>7.33</v>
      </c>
      <c r="Z74">
        <v>7.34</v>
      </c>
      <c r="AA74">
        <v>12.28</v>
      </c>
      <c r="AB74">
        <v>2.4500000000000002</v>
      </c>
      <c r="AC74">
        <v>10.61</v>
      </c>
      <c r="AD74">
        <v>3.79</v>
      </c>
      <c r="AE74">
        <v>7</v>
      </c>
      <c r="AF74">
        <v>4</v>
      </c>
      <c r="AG74">
        <v>6.67</v>
      </c>
      <c r="AH74">
        <v>14.87</v>
      </c>
      <c r="AI74">
        <v>14.87</v>
      </c>
      <c r="AJ74">
        <v>25.8</v>
      </c>
      <c r="AK74">
        <v>21</v>
      </c>
      <c r="AL74">
        <v>9</v>
      </c>
    </row>
    <row r="75" spans="1:38">
      <c r="A75" t="s">
        <v>117</v>
      </c>
      <c r="B75" s="34">
        <v>261.56</v>
      </c>
      <c r="C75" s="34">
        <v>74.12</v>
      </c>
      <c r="D75" s="93">
        <f t="shared" si="1"/>
        <v>0</v>
      </c>
      <c r="E75" s="34"/>
      <c r="F75" s="34"/>
      <c r="G75" s="34"/>
      <c r="H75" s="34"/>
      <c r="I75" s="34"/>
      <c r="J75" s="37">
        <v>1.17</v>
      </c>
      <c r="K75" s="37">
        <v>1.17</v>
      </c>
      <c r="L75" s="37">
        <v>1.2</v>
      </c>
      <c r="M75">
        <v>115.62</v>
      </c>
      <c r="N75">
        <v>271.86</v>
      </c>
      <c r="O75">
        <v>101.25</v>
      </c>
      <c r="P75">
        <v>5.29</v>
      </c>
      <c r="Q75">
        <v>27.34</v>
      </c>
      <c r="R75" s="93">
        <v>0</v>
      </c>
      <c r="S75" s="93">
        <v>0</v>
      </c>
      <c r="T75" s="93">
        <v>0</v>
      </c>
      <c r="U75">
        <v>5</v>
      </c>
      <c r="V75">
        <v>8.7695999999999996E-2</v>
      </c>
      <c r="W75">
        <v>4.6500000000000004</v>
      </c>
      <c r="X75">
        <v>22</v>
      </c>
      <c r="Y75">
        <v>7.33</v>
      </c>
      <c r="Z75">
        <v>7.34</v>
      </c>
      <c r="AA75">
        <v>4.88</v>
      </c>
      <c r="AB75">
        <v>0.98</v>
      </c>
      <c r="AC75">
        <v>0.97</v>
      </c>
      <c r="AD75">
        <v>1.92</v>
      </c>
      <c r="AE75">
        <v>6</v>
      </c>
      <c r="AF75">
        <v>3</v>
      </c>
      <c r="AG75">
        <v>6.67</v>
      </c>
      <c r="AH75">
        <v>15.42</v>
      </c>
      <c r="AI75">
        <v>15.42</v>
      </c>
      <c r="AJ75">
        <v>25.8</v>
      </c>
      <c r="AK75">
        <v>11</v>
      </c>
      <c r="AL75">
        <v>4</v>
      </c>
    </row>
    <row r="76" spans="1:38">
      <c r="A76" t="s">
        <v>118</v>
      </c>
      <c r="B76" s="34">
        <v>261.56</v>
      </c>
      <c r="C76" s="34">
        <v>74.12</v>
      </c>
      <c r="D76" s="93">
        <f t="shared" si="1"/>
        <v>0</v>
      </c>
      <c r="E76" s="34"/>
      <c r="F76" s="34"/>
      <c r="G76" s="34"/>
      <c r="H76" s="34"/>
      <c r="I76" s="34"/>
      <c r="J76" s="37">
        <v>0.57999999999999996</v>
      </c>
      <c r="K76" s="37">
        <v>0.57999999999999996</v>
      </c>
      <c r="L76" s="37">
        <v>0.6</v>
      </c>
      <c r="M76">
        <v>115.62</v>
      </c>
      <c r="N76">
        <v>271.86</v>
      </c>
      <c r="O76">
        <v>101.25</v>
      </c>
      <c r="P76">
        <v>5.29</v>
      </c>
      <c r="Q76">
        <v>27.1</v>
      </c>
      <c r="R76" s="93">
        <v>0</v>
      </c>
      <c r="S76" s="93">
        <v>0</v>
      </c>
      <c r="T76" s="93">
        <v>0</v>
      </c>
      <c r="U76">
        <v>5</v>
      </c>
      <c r="V76">
        <v>0</v>
      </c>
      <c r="W76">
        <v>4.6500000000000004</v>
      </c>
      <c r="X76">
        <v>22</v>
      </c>
      <c r="Y76">
        <v>7.33</v>
      </c>
      <c r="Z76">
        <v>7.34</v>
      </c>
      <c r="AA76">
        <v>2.44</v>
      </c>
      <c r="AB76">
        <v>0.49</v>
      </c>
      <c r="AC76">
        <v>0.32</v>
      </c>
      <c r="AD76">
        <v>0.6</v>
      </c>
      <c r="AE76">
        <v>3</v>
      </c>
      <c r="AF76">
        <v>2</v>
      </c>
      <c r="AG76">
        <v>6.67</v>
      </c>
      <c r="AH76">
        <v>16.079999999999998</v>
      </c>
      <c r="AI76">
        <v>16.079999999999998</v>
      </c>
      <c r="AJ76">
        <v>25.8</v>
      </c>
      <c r="AK76">
        <v>4</v>
      </c>
      <c r="AL76">
        <v>1</v>
      </c>
    </row>
    <row r="77" spans="1:38">
      <c r="A77" t="s">
        <v>119</v>
      </c>
      <c r="B77" s="34">
        <v>261.56</v>
      </c>
      <c r="C77" s="34">
        <v>74.12</v>
      </c>
      <c r="D77" s="93">
        <f t="shared" si="1"/>
        <v>0</v>
      </c>
      <c r="E77" s="34"/>
      <c r="F77" s="34"/>
      <c r="G77" s="34"/>
      <c r="H77" s="34"/>
      <c r="I77" s="34"/>
      <c r="J77" s="37">
        <v>0.15</v>
      </c>
      <c r="K77" s="37">
        <v>0.15</v>
      </c>
      <c r="L77" s="37">
        <v>0.15</v>
      </c>
      <c r="M77">
        <v>115.62</v>
      </c>
      <c r="N77">
        <v>271.86</v>
      </c>
      <c r="O77">
        <v>101.25</v>
      </c>
      <c r="P77">
        <v>5.29</v>
      </c>
      <c r="Q77">
        <v>27.94</v>
      </c>
      <c r="R77" s="93">
        <v>0</v>
      </c>
      <c r="S77" s="93">
        <v>0</v>
      </c>
      <c r="T77" s="93">
        <v>0</v>
      </c>
      <c r="U77">
        <v>5</v>
      </c>
      <c r="V77">
        <v>0</v>
      </c>
      <c r="W77">
        <v>4.6500000000000004</v>
      </c>
      <c r="X77">
        <v>22</v>
      </c>
      <c r="Y77">
        <v>7.33</v>
      </c>
      <c r="Z77">
        <v>7.34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13.51</v>
      </c>
      <c r="AI77">
        <v>13.51</v>
      </c>
      <c r="AJ77">
        <v>26.77</v>
      </c>
      <c r="AK77">
        <v>0</v>
      </c>
      <c r="AL77">
        <v>0</v>
      </c>
    </row>
    <row r="78" spans="1:38">
      <c r="A78" t="s">
        <v>120</v>
      </c>
      <c r="B78" s="34">
        <v>261.56</v>
      </c>
      <c r="C78" s="34">
        <v>74.12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115.62</v>
      </c>
      <c r="N78">
        <v>271.86</v>
      </c>
      <c r="O78">
        <v>101.25</v>
      </c>
      <c r="P78">
        <v>5.29</v>
      </c>
      <c r="Q78">
        <v>27.69</v>
      </c>
      <c r="R78" s="93">
        <v>0</v>
      </c>
      <c r="S78" s="93">
        <v>0</v>
      </c>
      <c r="T78" s="93">
        <v>0</v>
      </c>
      <c r="U78">
        <v>5</v>
      </c>
      <c r="V78">
        <v>0</v>
      </c>
      <c r="W78">
        <v>4.6500000000000004</v>
      </c>
      <c r="X78">
        <v>22</v>
      </c>
      <c r="Y78">
        <v>7.33</v>
      </c>
      <c r="Z78">
        <v>7.34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13.51</v>
      </c>
      <c r="AI78">
        <v>13.51</v>
      </c>
      <c r="AJ78">
        <v>26.77</v>
      </c>
      <c r="AK78">
        <v>0</v>
      </c>
      <c r="AL78">
        <v>0</v>
      </c>
    </row>
    <row r="79" spans="1:38">
      <c r="A79" t="s">
        <v>121</v>
      </c>
      <c r="B79" s="34">
        <v>261.56</v>
      </c>
      <c r="C79" s="34">
        <v>74.12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271.86</v>
      </c>
      <c r="O79">
        <v>101.25</v>
      </c>
      <c r="P79">
        <v>5.21</v>
      </c>
      <c r="Q79">
        <v>25.62</v>
      </c>
      <c r="R79" s="93">
        <v>0</v>
      </c>
      <c r="S79" s="93">
        <v>0</v>
      </c>
      <c r="T79" s="93">
        <v>0</v>
      </c>
      <c r="U79">
        <v>5.15</v>
      </c>
      <c r="V79">
        <v>0</v>
      </c>
      <c r="W79">
        <v>4.6500000000000004</v>
      </c>
      <c r="X79">
        <v>22</v>
      </c>
      <c r="Y79">
        <v>7.33</v>
      </c>
      <c r="Z79">
        <v>7.34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13.51</v>
      </c>
      <c r="AI79">
        <v>13.51</v>
      </c>
      <c r="AJ79">
        <v>26.77</v>
      </c>
      <c r="AK79">
        <v>0</v>
      </c>
      <c r="AL79">
        <v>0</v>
      </c>
    </row>
    <row r="80" spans="1:38">
      <c r="A80" t="s">
        <v>122</v>
      </c>
      <c r="B80" s="34">
        <v>261.56</v>
      </c>
      <c r="C80" s="34">
        <v>74.12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271.86</v>
      </c>
      <c r="O80">
        <v>101.25</v>
      </c>
      <c r="P80">
        <v>5.21</v>
      </c>
      <c r="Q80">
        <v>13.71</v>
      </c>
      <c r="R80" s="93">
        <v>0</v>
      </c>
      <c r="S80" s="93">
        <v>0</v>
      </c>
      <c r="T80" s="93">
        <v>0</v>
      </c>
      <c r="U80">
        <v>5.15</v>
      </c>
      <c r="V80">
        <v>0</v>
      </c>
      <c r="W80">
        <v>4.6500000000000004</v>
      </c>
      <c r="X80">
        <v>22</v>
      </c>
      <c r="Y80">
        <v>7.33</v>
      </c>
      <c r="Z80">
        <v>7.34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13.51</v>
      </c>
      <c r="AI80">
        <v>13.51</v>
      </c>
      <c r="AJ80">
        <v>26.77</v>
      </c>
      <c r="AK80">
        <v>0</v>
      </c>
      <c r="AL80">
        <v>0</v>
      </c>
    </row>
    <row r="81" spans="1:38">
      <c r="A81" t="s">
        <v>123</v>
      </c>
      <c r="B81" s="34">
        <v>261.56</v>
      </c>
      <c r="C81" s="34">
        <v>74.12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271.86</v>
      </c>
      <c r="O81">
        <v>101.25</v>
      </c>
      <c r="P81">
        <v>5.21</v>
      </c>
      <c r="Q81">
        <v>13.49</v>
      </c>
      <c r="R81" s="93">
        <v>0</v>
      </c>
      <c r="S81" s="93">
        <v>0</v>
      </c>
      <c r="T81" s="93">
        <v>0</v>
      </c>
      <c r="U81">
        <v>5.15</v>
      </c>
      <c r="V81">
        <v>0</v>
      </c>
      <c r="W81">
        <v>4.6500000000000004</v>
      </c>
      <c r="X81">
        <v>22</v>
      </c>
      <c r="Y81">
        <v>7.33</v>
      </c>
      <c r="Z81">
        <v>7.34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13.51</v>
      </c>
      <c r="AI81">
        <v>13.51</v>
      </c>
      <c r="AJ81">
        <v>26.77</v>
      </c>
      <c r="AK81">
        <v>0</v>
      </c>
      <c r="AL81">
        <v>0</v>
      </c>
    </row>
    <row r="82" spans="1:38">
      <c r="A82" t="s">
        <v>124</v>
      </c>
      <c r="B82" s="34">
        <v>261.56</v>
      </c>
      <c r="C82" s="34">
        <v>74.12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271.86</v>
      </c>
      <c r="O82">
        <v>101.25</v>
      </c>
      <c r="P82">
        <v>5.21</v>
      </c>
      <c r="Q82">
        <v>12.6</v>
      </c>
      <c r="R82" s="93">
        <v>0</v>
      </c>
      <c r="S82" s="93">
        <v>0</v>
      </c>
      <c r="T82" s="93">
        <v>0</v>
      </c>
      <c r="U82">
        <v>5.15</v>
      </c>
      <c r="V82">
        <v>0</v>
      </c>
      <c r="W82">
        <v>4.6500000000000004</v>
      </c>
      <c r="X82">
        <v>22</v>
      </c>
      <c r="Y82">
        <v>7.33</v>
      </c>
      <c r="Z82">
        <v>7.34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13.51</v>
      </c>
      <c r="AI82">
        <v>13.51</v>
      </c>
      <c r="AJ82">
        <v>26.77</v>
      </c>
      <c r="AK82">
        <v>0</v>
      </c>
      <c r="AL82">
        <v>0</v>
      </c>
    </row>
    <row r="83" spans="1:38">
      <c r="A83" t="s">
        <v>125</v>
      </c>
      <c r="B83" s="34">
        <v>261.56</v>
      </c>
      <c r="C83" s="34">
        <v>74.12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271.86</v>
      </c>
      <c r="O83">
        <v>101.25</v>
      </c>
      <c r="P83">
        <v>4.9800000000000004</v>
      </c>
      <c r="Q83">
        <v>11.03</v>
      </c>
      <c r="R83" s="93">
        <v>0</v>
      </c>
      <c r="S83" s="93">
        <v>0</v>
      </c>
      <c r="T83" s="93">
        <v>0</v>
      </c>
      <c r="U83">
        <v>5</v>
      </c>
      <c r="V83">
        <v>0</v>
      </c>
      <c r="W83">
        <v>4.55</v>
      </c>
      <c r="X83">
        <v>22</v>
      </c>
      <c r="Y83">
        <v>7.33</v>
      </c>
      <c r="Z83">
        <v>7.34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15.11</v>
      </c>
      <c r="AI83">
        <v>15.11</v>
      </c>
      <c r="AJ83">
        <v>27.73</v>
      </c>
      <c r="AK83">
        <v>0</v>
      </c>
      <c r="AL83">
        <v>0</v>
      </c>
    </row>
    <row r="84" spans="1:38">
      <c r="A84" t="s">
        <v>126</v>
      </c>
      <c r="B84" s="34">
        <v>261.56</v>
      </c>
      <c r="C84" s="34">
        <v>74.12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271.86</v>
      </c>
      <c r="O84">
        <v>101.25</v>
      </c>
      <c r="P84">
        <v>4.9800000000000004</v>
      </c>
      <c r="Q84">
        <v>9.9499999999999993</v>
      </c>
      <c r="R84" s="93">
        <v>0</v>
      </c>
      <c r="S84" s="93">
        <v>0</v>
      </c>
      <c r="T84" s="93">
        <v>0</v>
      </c>
      <c r="U84">
        <v>5</v>
      </c>
      <c r="V84">
        <v>0</v>
      </c>
      <c r="W84">
        <v>4.55</v>
      </c>
      <c r="X84">
        <v>22</v>
      </c>
      <c r="Y84">
        <v>7.33</v>
      </c>
      <c r="Z84">
        <v>7.34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15.12</v>
      </c>
      <c r="AI84">
        <v>15.12</v>
      </c>
      <c r="AJ84">
        <v>27.73</v>
      </c>
      <c r="AK84">
        <v>0</v>
      </c>
      <c r="AL84">
        <v>0</v>
      </c>
    </row>
    <row r="85" spans="1:38">
      <c r="A85" t="s">
        <v>127</v>
      </c>
      <c r="B85" s="34">
        <v>261.56</v>
      </c>
      <c r="C85" s="34">
        <v>74.12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271.86</v>
      </c>
      <c r="O85">
        <v>101.25</v>
      </c>
      <c r="P85">
        <v>4.9800000000000004</v>
      </c>
      <c r="Q85">
        <v>9.0299999999999994</v>
      </c>
      <c r="R85" s="93">
        <v>0</v>
      </c>
      <c r="S85" s="93">
        <v>0</v>
      </c>
      <c r="T85" s="93">
        <v>0</v>
      </c>
      <c r="U85">
        <v>5</v>
      </c>
      <c r="V85">
        <v>0</v>
      </c>
      <c r="W85">
        <v>4.55</v>
      </c>
      <c r="X85">
        <v>22</v>
      </c>
      <c r="Y85">
        <v>7.33</v>
      </c>
      <c r="Z85">
        <v>7.34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15.15</v>
      </c>
      <c r="AI85">
        <v>15.15</v>
      </c>
      <c r="AJ85">
        <v>27.73</v>
      </c>
      <c r="AK85">
        <v>0</v>
      </c>
      <c r="AL85">
        <v>0</v>
      </c>
    </row>
    <row r="86" spans="1:38">
      <c r="A86" t="s">
        <v>128</v>
      </c>
      <c r="B86" s="34">
        <v>261.56</v>
      </c>
      <c r="C86" s="34">
        <v>74.12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271.86</v>
      </c>
      <c r="O86">
        <v>101.25</v>
      </c>
      <c r="P86">
        <v>4.9800000000000004</v>
      </c>
      <c r="Q86">
        <v>8.61</v>
      </c>
      <c r="R86" s="93">
        <v>0</v>
      </c>
      <c r="S86" s="93">
        <v>0</v>
      </c>
      <c r="T86" s="93">
        <v>0</v>
      </c>
      <c r="U86">
        <v>5</v>
      </c>
      <c r="V86">
        <v>0</v>
      </c>
      <c r="W86">
        <v>4.55</v>
      </c>
      <c r="X86">
        <v>22</v>
      </c>
      <c r="Y86">
        <v>7.33</v>
      </c>
      <c r="Z86">
        <v>7.34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15.16</v>
      </c>
      <c r="AI86">
        <v>15.16</v>
      </c>
      <c r="AJ86">
        <v>27.73</v>
      </c>
      <c r="AK86">
        <v>0</v>
      </c>
      <c r="AL86">
        <v>0</v>
      </c>
    </row>
    <row r="87" spans="1:38">
      <c r="A87" t="s">
        <v>129</v>
      </c>
      <c r="B87" s="34">
        <v>261.56</v>
      </c>
      <c r="C87" s="34">
        <v>74.12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271.86</v>
      </c>
      <c r="O87">
        <v>101.25</v>
      </c>
      <c r="P87">
        <v>4.9800000000000004</v>
      </c>
      <c r="Q87">
        <v>7</v>
      </c>
      <c r="R87" s="93">
        <v>0</v>
      </c>
      <c r="S87" s="93">
        <v>0</v>
      </c>
      <c r="T87" s="93">
        <v>0</v>
      </c>
      <c r="U87">
        <v>4.84</v>
      </c>
      <c r="V87">
        <v>0</v>
      </c>
      <c r="W87">
        <v>4.55</v>
      </c>
      <c r="X87">
        <v>22</v>
      </c>
      <c r="Y87">
        <v>7.33</v>
      </c>
      <c r="Z87">
        <v>7.34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15.18</v>
      </c>
      <c r="AI87">
        <v>15.18</v>
      </c>
      <c r="AJ87">
        <v>27.73</v>
      </c>
      <c r="AK87">
        <v>0</v>
      </c>
      <c r="AL87">
        <v>0</v>
      </c>
    </row>
    <row r="88" spans="1:38">
      <c r="A88" t="s">
        <v>130</v>
      </c>
      <c r="B88" s="34">
        <v>261.56</v>
      </c>
      <c r="C88" s="34">
        <v>74.12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271.86</v>
      </c>
      <c r="O88">
        <v>101.25</v>
      </c>
      <c r="P88">
        <v>4.9800000000000004</v>
      </c>
      <c r="Q88">
        <v>7</v>
      </c>
      <c r="R88" s="93">
        <v>0</v>
      </c>
      <c r="S88" s="93">
        <v>0</v>
      </c>
      <c r="T88" s="93">
        <v>0</v>
      </c>
      <c r="U88">
        <v>4.84</v>
      </c>
      <c r="V88">
        <v>0</v>
      </c>
      <c r="W88">
        <v>4.55</v>
      </c>
      <c r="X88">
        <v>22</v>
      </c>
      <c r="Y88">
        <v>7.33</v>
      </c>
      <c r="Z88">
        <v>7.34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15.19</v>
      </c>
      <c r="AI88">
        <v>15.19</v>
      </c>
      <c r="AJ88">
        <v>26.77</v>
      </c>
      <c r="AK88">
        <v>0</v>
      </c>
      <c r="AL88">
        <v>0</v>
      </c>
    </row>
    <row r="89" spans="1:38">
      <c r="A89" t="s">
        <v>131</v>
      </c>
      <c r="B89" s="34">
        <v>261.56</v>
      </c>
      <c r="C89" s="34">
        <v>74.12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271.86</v>
      </c>
      <c r="O89">
        <v>101.25</v>
      </c>
      <c r="P89">
        <v>4.9800000000000004</v>
      </c>
      <c r="Q89">
        <v>7</v>
      </c>
      <c r="R89" s="93">
        <v>0</v>
      </c>
      <c r="S89" s="93">
        <v>0</v>
      </c>
      <c r="T89" s="93">
        <v>0</v>
      </c>
      <c r="U89">
        <v>4.84</v>
      </c>
      <c r="V89">
        <v>0</v>
      </c>
      <c r="W89">
        <v>4.55</v>
      </c>
      <c r="X89">
        <v>22</v>
      </c>
      <c r="Y89">
        <v>7.33</v>
      </c>
      <c r="Z89">
        <v>7.34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15.19</v>
      </c>
      <c r="AI89">
        <v>15.19</v>
      </c>
      <c r="AJ89">
        <v>26.77</v>
      </c>
      <c r="AK89">
        <v>0</v>
      </c>
      <c r="AL89">
        <v>0</v>
      </c>
    </row>
    <row r="90" spans="1:38">
      <c r="A90" t="s">
        <v>132</v>
      </c>
      <c r="B90" s="34">
        <v>261.56</v>
      </c>
      <c r="C90" s="34">
        <v>74.12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271.86</v>
      </c>
      <c r="O90">
        <v>101.25</v>
      </c>
      <c r="P90">
        <v>4.9800000000000004</v>
      </c>
      <c r="Q90">
        <v>7</v>
      </c>
      <c r="R90" s="93">
        <v>0</v>
      </c>
      <c r="S90" s="93">
        <v>0</v>
      </c>
      <c r="T90" s="93">
        <v>0</v>
      </c>
      <c r="U90">
        <v>4.84</v>
      </c>
      <c r="V90">
        <v>0</v>
      </c>
      <c r="W90">
        <v>4.47</v>
      </c>
      <c r="X90">
        <v>22</v>
      </c>
      <c r="Y90">
        <v>7.33</v>
      </c>
      <c r="Z90">
        <v>7.34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15.22</v>
      </c>
      <c r="AI90">
        <v>15.22</v>
      </c>
      <c r="AJ90">
        <v>26.77</v>
      </c>
      <c r="AK90">
        <v>0</v>
      </c>
      <c r="AL90">
        <v>0</v>
      </c>
    </row>
    <row r="91" spans="1:38">
      <c r="A91" t="s">
        <v>133</v>
      </c>
      <c r="B91" s="34">
        <v>261.56</v>
      </c>
      <c r="C91" s="34">
        <v>74.12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271.86</v>
      </c>
      <c r="O91">
        <v>101.25</v>
      </c>
      <c r="P91">
        <v>4.9000000000000004</v>
      </c>
      <c r="Q91">
        <v>7</v>
      </c>
      <c r="R91" s="93">
        <v>0</v>
      </c>
      <c r="S91" s="93">
        <v>0</v>
      </c>
      <c r="T91" s="93">
        <v>0</v>
      </c>
      <c r="U91">
        <v>4.7699999999999996</v>
      </c>
      <c r="V91">
        <v>0</v>
      </c>
      <c r="W91">
        <v>4.47</v>
      </c>
      <c r="X91">
        <v>22</v>
      </c>
      <c r="Y91">
        <v>7.33</v>
      </c>
      <c r="Z91">
        <v>7.34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15.22</v>
      </c>
      <c r="AI91">
        <v>15.22</v>
      </c>
      <c r="AJ91">
        <v>28.79</v>
      </c>
      <c r="AK91">
        <v>0</v>
      </c>
      <c r="AL91">
        <v>0</v>
      </c>
    </row>
    <row r="92" spans="1:38">
      <c r="A92" t="s">
        <v>134</v>
      </c>
      <c r="B92" s="34">
        <v>261.56</v>
      </c>
      <c r="C92" s="34">
        <v>74.12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271.86</v>
      </c>
      <c r="O92">
        <v>101.25</v>
      </c>
      <c r="P92">
        <v>4.9000000000000004</v>
      </c>
      <c r="Q92">
        <v>7</v>
      </c>
      <c r="R92" s="93">
        <v>0</v>
      </c>
      <c r="S92" s="93">
        <v>0</v>
      </c>
      <c r="T92" s="93">
        <v>0</v>
      </c>
      <c r="U92">
        <v>4.7699999999999996</v>
      </c>
      <c r="V92">
        <v>0</v>
      </c>
      <c r="W92">
        <v>4.47</v>
      </c>
      <c r="X92">
        <v>22</v>
      </c>
      <c r="Y92">
        <v>7.33</v>
      </c>
      <c r="Z92">
        <v>7.34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15.24</v>
      </c>
      <c r="AI92">
        <v>15.24</v>
      </c>
      <c r="AJ92">
        <v>28.79</v>
      </c>
      <c r="AK92">
        <v>0</v>
      </c>
      <c r="AL92">
        <v>0</v>
      </c>
    </row>
    <row r="93" spans="1:38">
      <c r="A93" t="s">
        <v>135</v>
      </c>
      <c r="B93" s="34">
        <v>261.56</v>
      </c>
      <c r="C93" s="34">
        <v>74.12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271.86</v>
      </c>
      <c r="O93">
        <v>101.25</v>
      </c>
      <c r="P93">
        <v>4.9000000000000004</v>
      </c>
      <c r="Q93">
        <v>7</v>
      </c>
      <c r="R93" s="93">
        <v>0</v>
      </c>
      <c r="S93" s="93">
        <v>0</v>
      </c>
      <c r="T93" s="93">
        <v>0</v>
      </c>
      <c r="U93">
        <v>4.7699999999999996</v>
      </c>
      <c r="V93">
        <v>0</v>
      </c>
      <c r="W93">
        <v>4.47</v>
      </c>
      <c r="X93">
        <v>22</v>
      </c>
      <c r="Y93">
        <v>7.33</v>
      </c>
      <c r="Z93">
        <v>7.34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15.24</v>
      </c>
      <c r="AI93">
        <v>15.24</v>
      </c>
      <c r="AJ93">
        <v>28.79</v>
      </c>
      <c r="AK93">
        <v>0</v>
      </c>
      <c r="AL93">
        <v>0</v>
      </c>
    </row>
    <row r="94" spans="1:38">
      <c r="A94" t="s">
        <v>136</v>
      </c>
      <c r="B94" s="34">
        <v>261.56</v>
      </c>
      <c r="C94" s="34">
        <v>74.12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271.86</v>
      </c>
      <c r="O94">
        <v>101.25</v>
      </c>
      <c r="P94">
        <v>4.9000000000000004</v>
      </c>
      <c r="Q94">
        <v>7</v>
      </c>
      <c r="R94" s="93">
        <v>0</v>
      </c>
      <c r="S94" s="93">
        <v>0</v>
      </c>
      <c r="T94" s="93">
        <v>0</v>
      </c>
      <c r="U94">
        <v>4.7699999999999996</v>
      </c>
      <c r="V94">
        <v>0</v>
      </c>
      <c r="W94">
        <v>4.47</v>
      </c>
      <c r="X94">
        <v>22</v>
      </c>
      <c r="Y94">
        <v>7.33</v>
      </c>
      <c r="Z94">
        <v>7.34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15.24</v>
      </c>
      <c r="AI94">
        <v>15.24</v>
      </c>
      <c r="AJ94">
        <v>27.82</v>
      </c>
      <c r="AK94">
        <v>0</v>
      </c>
      <c r="AL94">
        <v>0</v>
      </c>
    </row>
    <row r="95" spans="1:38">
      <c r="A95" t="s">
        <v>137</v>
      </c>
      <c r="B95" s="34">
        <v>261.56</v>
      </c>
      <c r="C95" s="34">
        <v>74.12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271.86</v>
      </c>
      <c r="O95">
        <v>101.25</v>
      </c>
      <c r="P95">
        <v>4.9000000000000004</v>
      </c>
      <c r="Q95">
        <v>7</v>
      </c>
      <c r="R95" s="93">
        <v>0</v>
      </c>
      <c r="S95" s="93">
        <v>0</v>
      </c>
      <c r="T95" s="93">
        <v>0</v>
      </c>
      <c r="U95">
        <v>4.6900000000000004</v>
      </c>
      <c r="V95">
        <v>0</v>
      </c>
      <c r="W95">
        <v>4.37</v>
      </c>
      <c r="X95">
        <v>22</v>
      </c>
      <c r="Y95">
        <v>7.33</v>
      </c>
      <c r="Z95">
        <v>7.34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15.25</v>
      </c>
      <c r="AI95">
        <v>15.25</v>
      </c>
      <c r="AJ95">
        <v>28.83</v>
      </c>
      <c r="AK95">
        <v>0</v>
      </c>
      <c r="AL95">
        <v>0</v>
      </c>
    </row>
    <row r="96" spans="1:38">
      <c r="A96" t="s">
        <v>138</v>
      </c>
      <c r="B96" s="34">
        <v>261.56</v>
      </c>
      <c r="C96" s="34">
        <v>74.12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271.86</v>
      </c>
      <c r="O96">
        <v>101.25</v>
      </c>
      <c r="P96">
        <v>4.9000000000000004</v>
      </c>
      <c r="Q96">
        <v>7</v>
      </c>
      <c r="R96" s="93">
        <v>0</v>
      </c>
      <c r="S96" s="93">
        <v>0</v>
      </c>
      <c r="T96" s="93">
        <v>0</v>
      </c>
      <c r="U96">
        <v>4.6900000000000004</v>
      </c>
      <c r="V96">
        <v>0</v>
      </c>
      <c r="W96">
        <v>4.37</v>
      </c>
      <c r="X96">
        <v>22</v>
      </c>
      <c r="Y96">
        <v>7.33</v>
      </c>
      <c r="Z96">
        <v>7.34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15.26</v>
      </c>
      <c r="AI96">
        <v>15.26</v>
      </c>
      <c r="AJ96">
        <v>28.83</v>
      </c>
      <c r="AK96">
        <v>0</v>
      </c>
      <c r="AL96">
        <v>0</v>
      </c>
    </row>
    <row r="97" spans="1:50">
      <c r="A97" t="s">
        <v>139</v>
      </c>
      <c r="B97" s="34">
        <v>261.56</v>
      </c>
      <c r="C97" s="34">
        <v>74.12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271.86</v>
      </c>
      <c r="O97">
        <v>101.25</v>
      </c>
      <c r="P97">
        <v>4.9000000000000004</v>
      </c>
      <c r="Q97">
        <v>7</v>
      </c>
      <c r="R97" s="93">
        <v>0</v>
      </c>
      <c r="S97" s="93">
        <v>0</v>
      </c>
      <c r="T97" s="93">
        <v>0</v>
      </c>
      <c r="U97">
        <v>4.6900000000000004</v>
      </c>
      <c r="V97">
        <v>0</v>
      </c>
      <c r="W97">
        <v>4.37</v>
      </c>
      <c r="X97">
        <v>22</v>
      </c>
      <c r="Y97">
        <v>7.33</v>
      </c>
      <c r="Z97">
        <v>7.34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15.28</v>
      </c>
      <c r="AI97">
        <v>15.28</v>
      </c>
      <c r="AJ97">
        <v>28.83</v>
      </c>
      <c r="AK97">
        <v>0</v>
      </c>
      <c r="AL97">
        <v>0</v>
      </c>
    </row>
    <row r="98" spans="1:50">
      <c r="A98" t="s">
        <v>140</v>
      </c>
      <c r="B98" s="34">
        <v>261.56</v>
      </c>
      <c r="C98" s="34">
        <v>74.12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271.86</v>
      </c>
      <c r="O98">
        <v>101.25</v>
      </c>
      <c r="P98">
        <v>4.9000000000000004</v>
      </c>
      <c r="Q98">
        <v>7</v>
      </c>
      <c r="R98" s="93">
        <v>0</v>
      </c>
      <c r="S98" s="93">
        <v>0</v>
      </c>
      <c r="T98" s="93">
        <v>0</v>
      </c>
      <c r="U98">
        <v>4.6900000000000004</v>
      </c>
      <c r="V98">
        <v>0</v>
      </c>
      <c r="W98">
        <v>4.37</v>
      </c>
      <c r="X98">
        <v>22</v>
      </c>
      <c r="Y98">
        <v>7.33</v>
      </c>
      <c r="Z98">
        <v>7.34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15.29</v>
      </c>
      <c r="AI98">
        <v>15.29</v>
      </c>
      <c r="AJ98">
        <v>28.83</v>
      </c>
      <c r="AK98">
        <v>0</v>
      </c>
      <c r="AL98">
        <v>0</v>
      </c>
    </row>
    <row r="99" spans="1:50">
      <c r="A99" t="s">
        <v>141</v>
      </c>
      <c r="B99" s="34">
        <f>SUM(B3:B98)/4000</f>
        <v>6.2136875000000069</v>
      </c>
      <c r="C99" s="34">
        <f t="shared" ref="C99:P99" si="2">SUM(C3:C98)/4000</f>
        <v>1.715087499999999</v>
      </c>
      <c r="D99" s="93">
        <f t="shared" ref="D99" si="3">SUM(D3:D98)/4000</f>
        <v>0.97614749999999983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0.11817749999999998</v>
      </c>
      <c r="K99" s="37">
        <f t="shared" si="2"/>
        <v>0.11817749999999998</v>
      </c>
      <c r="L99" s="37">
        <f t="shared" si="2"/>
        <v>0.12113750000000005</v>
      </c>
      <c r="M99">
        <f t="shared" si="2"/>
        <v>2.375430000000001</v>
      </c>
      <c r="N99">
        <f t="shared" si="2"/>
        <v>6.5246400000000087</v>
      </c>
      <c r="O99">
        <f t="shared" si="2"/>
        <v>2.4300000000000002</v>
      </c>
      <c r="P99">
        <f t="shared" si="2"/>
        <v>0.1188899999999999</v>
      </c>
      <c r="Q99">
        <f t="shared" ref="Q99:AF99" si="5">SUM(Q3:Q98)/4000</f>
        <v>0.4264349999999999</v>
      </c>
      <c r="R99" s="93">
        <f t="shared" si="5"/>
        <v>0.32606000000000002</v>
      </c>
      <c r="S99" s="93">
        <f t="shared" si="5"/>
        <v>0.31627749999999999</v>
      </c>
      <c r="T99" s="93">
        <f t="shared" si="5"/>
        <v>0.33380999999999988</v>
      </c>
      <c r="U99">
        <f t="shared" si="5"/>
        <v>0.1079399999999999</v>
      </c>
      <c r="V99">
        <f t="shared" si="5"/>
        <v>1.0669947960000001</v>
      </c>
      <c r="W99">
        <f t="shared" si="5"/>
        <v>0.10607000000000008</v>
      </c>
      <c r="X99">
        <f t="shared" si="5"/>
        <v>0.66560499999999989</v>
      </c>
      <c r="Y99">
        <f t="shared" si="5"/>
        <v>0.2218600000000002</v>
      </c>
      <c r="Z99">
        <f t="shared" si="5"/>
        <v>0.22188250000000018</v>
      </c>
      <c r="AA99">
        <f t="shared" si="5"/>
        <v>1.7570824999999994</v>
      </c>
      <c r="AB99">
        <f t="shared" si="5"/>
        <v>0.35142750000000011</v>
      </c>
      <c r="AC99">
        <f t="shared" si="5"/>
        <v>0.67960750000000025</v>
      </c>
      <c r="AD99">
        <f t="shared" si="5"/>
        <v>0.31995000000000001</v>
      </c>
      <c r="AE99">
        <f t="shared" si="5"/>
        <v>0.62175000000000002</v>
      </c>
      <c r="AF99">
        <f t="shared" si="5"/>
        <v>0.31125000000000003</v>
      </c>
      <c r="AG99">
        <f t="shared" ref="AG99:AM99" si="6">SUM(AG3:AG98)/4000</f>
        <v>0.1904424999999996</v>
      </c>
      <c r="AH99">
        <f t="shared" si="6"/>
        <v>0.53546000000000049</v>
      </c>
      <c r="AI99">
        <f t="shared" si="6"/>
        <v>0.53546000000000049</v>
      </c>
      <c r="AJ99">
        <f t="shared" si="6"/>
        <v>0.63060249999999962</v>
      </c>
      <c r="AK99">
        <f t="shared" si="6"/>
        <v>1.4645599999999999</v>
      </c>
      <c r="AL99">
        <f t="shared" si="6"/>
        <v>0.62356250000000002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512.3356753861716</v>
      </c>
      <c r="L3">
        <v>6.6728620373065821</v>
      </c>
      <c r="M3">
        <v>63.767907342853931</v>
      </c>
      <c r="N3">
        <v>25.46221240628347</v>
      </c>
      <c r="O3">
        <v>73.284865944453742</v>
      </c>
      <c r="P3">
        <v>20.453768492602958</v>
      </c>
      <c r="Q3">
        <v>8.7822282608695659</v>
      </c>
      <c r="R3">
        <v>18.619370424597363</v>
      </c>
      <c r="S3">
        <v>11.586402195217561</v>
      </c>
      <c r="T3">
        <v>0</v>
      </c>
      <c r="U3">
        <v>51.675896387491022</v>
      </c>
      <c r="V3">
        <v>5.4944665012406952</v>
      </c>
      <c r="W3">
        <v>19.144814799430335</v>
      </c>
      <c r="X3">
        <v>64.790658004917461</v>
      </c>
      <c r="Y3">
        <v>0</v>
      </c>
      <c r="Z3">
        <v>0</v>
      </c>
      <c r="AA3">
        <v>0</v>
      </c>
      <c r="AB3">
        <v>11.567503999999998</v>
      </c>
      <c r="AC3">
        <v>4.25068</v>
      </c>
      <c r="AD3">
        <v>12.010140000000003</v>
      </c>
      <c r="AE3">
        <v>21.712782000000004</v>
      </c>
      <c r="AF3">
        <v>6.1515000000000004</v>
      </c>
      <c r="AG3">
        <v>27.984761280000001</v>
      </c>
      <c r="AH3">
        <v>27.034799999999997</v>
      </c>
      <c r="AI3">
        <v>0</v>
      </c>
      <c r="AJ3">
        <v>0</v>
      </c>
      <c r="AK3">
        <v>22.351739999999999</v>
      </c>
      <c r="AL3">
        <v>18.204899999999999</v>
      </c>
      <c r="AM3">
        <v>0</v>
      </c>
      <c r="AN3">
        <v>0</v>
      </c>
      <c r="AO3">
        <v>7.1018640000000008</v>
      </c>
      <c r="AP3">
        <v>5.8513940033480072</v>
      </c>
      <c r="AQ3">
        <v>31.442400000000003</v>
      </c>
      <c r="AR3">
        <v>21.335599999999996</v>
      </c>
      <c r="AS3">
        <v>14.23828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1076.1245938661482</v>
      </c>
      <c r="DN3">
        <v>37.184879600636009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512.3356753861716</v>
      </c>
      <c r="L4">
        <v>6.6728620373065821</v>
      </c>
      <c r="M4">
        <v>63.767907342853931</v>
      </c>
      <c r="N4">
        <v>25.46221240628347</v>
      </c>
      <c r="O4">
        <v>73.284865944453742</v>
      </c>
      <c r="P4">
        <v>20.453768492602958</v>
      </c>
      <c r="Q4">
        <v>8.7822282608695659</v>
      </c>
      <c r="R4">
        <v>18.619370424597363</v>
      </c>
      <c r="S4">
        <v>11.586402195217561</v>
      </c>
      <c r="T4">
        <v>0</v>
      </c>
      <c r="U4">
        <v>51.675896387491022</v>
      </c>
      <c r="V4">
        <v>5.4944665012406952</v>
      </c>
      <c r="W4">
        <v>19.192926136363635</v>
      </c>
      <c r="X4">
        <v>64.790658004917461</v>
      </c>
      <c r="Y4">
        <v>0</v>
      </c>
      <c r="Z4">
        <v>0</v>
      </c>
      <c r="AA4">
        <v>0</v>
      </c>
      <c r="AB4">
        <v>11.567503999999998</v>
      </c>
      <c r="AC4">
        <v>4.25068</v>
      </c>
      <c r="AD4">
        <v>12.010140000000003</v>
      </c>
      <c r="AE4">
        <v>21.712782000000004</v>
      </c>
      <c r="AF4">
        <v>6.1515000000000004</v>
      </c>
      <c r="AG4">
        <v>27.984761280000001</v>
      </c>
      <c r="AH4">
        <v>27.034799999999997</v>
      </c>
      <c r="AI4">
        <v>0</v>
      </c>
      <c r="AJ4">
        <v>0</v>
      </c>
      <c r="AK4">
        <v>22.351739999999999</v>
      </c>
      <c r="AL4">
        <v>18.204899999999999</v>
      </c>
      <c r="AM4">
        <v>0</v>
      </c>
      <c r="AN4">
        <v>0</v>
      </c>
      <c r="AO4">
        <v>7.1018640000000008</v>
      </c>
      <c r="AP4">
        <v>5.8513940033480072</v>
      </c>
      <c r="AQ4">
        <v>20.961600000000001</v>
      </c>
      <c r="AR4">
        <v>21.335599999999996</v>
      </c>
      <c r="AS4">
        <v>14.23828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1066.040356947766</v>
      </c>
      <c r="DN4">
        <v>36.83642785595174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512.3356753861716</v>
      </c>
      <c r="L5">
        <v>6.6728620373065821</v>
      </c>
      <c r="M5">
        <v>63.767907342853931</v>
      </c>
      <c r="N5">
        <v>25.46221240628347</v>
      </c>
      <c r="O5">
        <v>73.284865944453742</v>
      </c>
      <c r="P5">
        <v>20.453768492602958</v>
      </c>
      <c r="Q5">
        <v>8.7822282608695659</v>
      </c>
      <c r="R5">
        <v>18.619370424597363</v>
      </c>
      <c r="S5">
        <v>11.586402195217561</v>
      </c>
      <c r="T5">
        <v>0</v>
      </c>
      <c r="U5">
        <v>51.675896387491022</v>
      </c>
      <c r="V5">
        <v>5.4944665012406952</v>
      </c>
      <c r="W5">
        <v>12.798732954545454</v>
      </c>
      <c r="X5">
        <v>64.790658004917461</v>
      </c>
      <c r="Y5">
        <v>0</v>
      </c>
      <c r="Z5">
        <v>0</v>
      </c>
      <c r="AA5">
        <v>0</v>
      </c>
      <c r="AB5">
        <v>11.567503999999998</v>
      </c>
      <c r="AC5">
        <v>0</v>
      </c>
      <c r="AD5">
        <v>12.010140000000003</v>
      </c>
      <c r="AE5">
        <v>21.712782000000004</v>
      </c>
      <c r="AF5">
        <v>6.1515000000000004</v>
      </c>
      <c r="AG5">
        <v>27.984761280000001</v>
      </c>
      <c r="AH5">
        <v>27.034799999999997</v>
      </c>
      <c r="AI5">
        <v>0</v>
      </c>
      <c r="AJ5">
        <v>0</v>
      </c>
      <c r="AK5">
        <v>22.351739999999999</v>
      </c>
      <c r="AL5">
        <v>18.204899999999999</v>
      </c>
      <c r="AM5">
        <v>0</v>
      </c>
      <c r="AN5">
        <v>0</v>
      </c>
      <c r="AO5">
        <v>7.1018640000000008</v>
      </c>
      <c r="AP5">
        <v>5.8513940033480072</v>
      </c>
      <c r="AQ5">
        <v>10.4808</v>
      </c>
      <c r="AR5">
        <v>5.8187999999999986</v>
      </c>
      <c r="AS5">
        <v>14.23828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1030.621742696997</v>
      </c>
      <c r="DN5">
        <v>35.612568924902746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512.3356753861716</v>
      </c>
      <c r="L6">
        <v>6.6728620373065821</v>
      </c>
      <c r="M6">
        <v>63.767907342853931</v>
      </c>
      <c r="N6">
        <v>25.46221240628347</v>
      </c>
      <c r="O6">
        <v>73.284865944453742</v>
      </c>
      <c r="P6">
        <v>20.453768492602958</v>
      </c>
      <c r="Q6">
        <v>8.7822282608695659</v>
      </c>
      <c r="R6">
        <v>18.619370424597363</v>
      </c>
      <c r="S6">
        <v>11.586402195217561</v>
      </c>
      <c r="T6">
        <v>0</v>
      </c>
      <c r="U6">
        <v>51.675896387491022</v>
      </c>
      <c r="V6">
        <v>5.4944665012406952</v>
      </c>
      <c r="W6">
        <v>12.798732954545454</v>
      </c>
      <c r="X6">
        <v>64.790658004917461</v>
      </c>
      <c r="Y6">
        <v>0</v>
      </c>
      <c r="Z6">
        <v>0</v>
      </c>
      <c r="AA6">
        <v>0</v>
      </c>
      <c r="AB6">
        <v>11.567503999999998</v>
      </c>
      <c r="AC6">
        <v>0</v>
      </c>
      <c r="AD6">
        <v>12.010140000000003</v>
      </c>
      <c r="AE6">
        <v>21.712782000000004</v>
      </c>
      <c r="AF6">
        <v>6.1515000000000004</v>
      </c>
      <c r="AG6">
        <v>27.984761280000001</v>
      </c>
      <c r="AH6">
        <v>27.034799999999997</v>
      </c>
      <c r="AI6">
        <v>0</v>
      </c>
      <c r="AJ6">
        <v>0</v>
      </c>
      <c r="AK6">
        <v>22.351739999999999</v>
      </c>
      <c r="AL6">
        <v>18.204899999999999</v>
      </c>
      <c r="AM6">
        <v>0</v>
      </c>
      <c r="AN6">
        <v>0</v>
      </c>
      <c r="AO6">
        <v>7.1018640000000008</v>
      </c>
      <c r="AP6">
        <v>5.8513940033480072</v>
      </c>
      <c r="AQ6">
        <v>0</v>
      </c>
      <c r="AR6">
        <v>5.8187999999999986</v>
      </c>
      <c r="AS6">
        <v>14.23828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1020.4910014169969</v>
      </c>
      <c r="DN6">
        <v>35.262510204902739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512.3356753861716</v>
      </c>
      <c r="L7">
        <v>6.6728620373065821</v>
      </c>
      <c r="M7">
        <v>63.767907342853931</v>
      </c>
      <c r="N7">
        <v>25.46221240628347</v>
      </c>
      <c r="O7">
        <v>73.284865944453742</v>
      </c>
      <c r="P7">
        <v>20.453768492602958</v>
      </c>
      <c r="Q7">
        <v>8.7822282608695659</v>
      </c>
      <c r="R7">
        <v>18.619370424597363</v>
      </c>
      <c r="S7">
        <v>11.586402195217561</v>
      </c>
      <c r="T7">
        <v>0</v>
      </c>
      <c r="U7">
        <v>51.675896387491022</v>
      </c>
      <c r="V7">
        <v>5.4944665012406952</v>
      </c>
      <c r="W7">
        <v>13.553025851777329</v>
      </c>
      <c r="X7">
        <v>64.790658004917461</v>
      </c>
      <c r="Y7">
        <v>0</v>
      </c>
      <c r="Z7">
        <v>0</v>
      </c>
      <c r="AA7">
        <v>0</v>
      </c>
      <c r="AB7">
        <v>11.567503999999998</v>
      </c>
      <c r="AC7">
        <v>0</v>
      </c>
      <c r="AD7">
        <v>12.010140000000003</v>
      </c>
      <c r="AE7">
        <v>21.712782000000004</v>
      </c>
      <c r="AF7">
        <v>6.1515000000000004</v>
      </c>
      <c r="AG7">
        <v>27.984761280000001</v>
      </c>
      <c r="AH7">
        <v>27.034799999999997</v>
      </c>
      <c r="AI7">
        <v>0</v>
      </c>
      <c r="AJ7">
        <v>0</v>
      </c>
      <c r="AK7">
        <v>22.351739999999999</v>
      </c>
      <c r="AL7">
        <v>18.204899999999999</v>
      </c>
      <c r="AM7">
        <v>0</v>
      </c>
      <c r="AN7">
        <v>0</v>
      </c>
      <c r="AO7">
        <v>7.1018640000000008</v>
      </c>
      <c r="AP7">
        <v>5.8513940033480072</v>
      </c>
      <c r="AQ7">
        <v>0</v>
      </c>
      <c r="AR7">
        <v>5.8187999999999986</v>
      </c>
      <c r="AS7">
        <v>14.23828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1021.2201009238281</v>
      </c>
      <c r="DN7">
        <v>35.287703595303384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512.3356753861716</v>
      </c>
      <c r="L8">
        <v>6.6728620373065821</v>
      </c>
      <c r="M8">
        <v>63.767907342853931</v>
      </c>
      <c r="N8">
        <v>25.46221240628347</v>
      </c>
      <c r="O8">
        <v>73.284865944453742</v>
      </c>
      <c r="P8">
        <v>20.453768492602958</v>
      </c>
      <c r="Q8">
        <v>8.7822282608695659</v>
      </c>
      <c r="R8">
        <v>18.619370424597363</v>
      </c>
      <c r="S8">
        <v>11.586402195217561</v>
      </c>
      <c r="T8">
        <v>0</v>
      </c>
      <c r="U8">
        <v>51.675896387491022</v>
      </c>
      <c r="V8">
        <v>5.4944665012406952</v>
      </c>
      <c r="W8">
        <v>13.595420454545456</v>
      </c>
      <c r="X8">
        <v>64.790658004917461</v>
      </c>
      <c r="Y8">
        <v>0</v>
      </c>
      <c r="Z8">
        <v>0</v>
      </c>
      <c r="AA8">
        <v>0</v>
      </c>
      <c r="AB8">
        <v>11.567503999999998</v>
      </c>
      <c r="AC8">
        <v>0</v>
      </c>
      <c r="AD8">
        <v>12.010140000000003</v>
      </c>
      <c r="AE8">
        <v>21.712782000000004</v>
      </c>
      <c r="AF8">
        <v>6.1515000000000004</v>
      </c>
      <c r="AG8">
        <v>27.984761280000001</v>
      </c>
      <c r="AH8">
        <v>27.034799999999997</v>
      </c>
      <c r="AI8">
        <v>0</v>
      </c>
      <c r="AJ8">
        <v>0</v>
      </c>
      <c r="AK8">
        <v>22.351739999999999</v>
      </c>
      <c r="AL8">
        <v>26.873899999999995</v>
      </c>
      <c r="AM8">
        <v>0</v>
      </c>
      <c r="AN8">
        <v>0</v>
      </c>
      <c r="AO8">
        <v>7.1018640000000008</v>
      </c>
      <c r="AP8">
        <v>5.8513940033480072</v>
      </c>
      <c r="AQ8">
        <v>0</v>
      </c>
      <c r="AR8">
        <v>5.8187999999999986</v>
      </c>
      <c r="AS8">
        <v>14.23828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1029.6405346909526</v>
      </c>
      <c r="DN8">
        <v>35.5786644309472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512.3356753861716</v>
      </c>
      <c r="L9">
        <v>6.6728620373065821</v>
      </c>
      <c r="M9">
        <v>63.767907342853931</v>
      </c>
      <c r="N9">
        <v>25.46221240628347</v>
      </c>
      <c r="O9">
        <v>73.284865944453742</v>
      </c>
      <c r="P9">
        <v>20.453768492602958</v>
      </c>
      <c r="Q9">
        <v>8.7822282608695659</v>
      </c>
      <c r="R9">
        <v>18.619370424597363</v>
      </c>
      <c r="S9">
        <v>11.586402195217561</v>
      </c>
      <c r="T9">
        <v>0</v>
      </c>
      <c r="U9">
        <v>51.675896387491022</v>
      </c>
      <c r="V9">
        <v>5.4944665012406952</v>
      </c>
      <c r="W9">
        <v>13.595420454545456</v>
      </c>
      <c r="X9">
        <v>64.790658004917461</v>
      </c>
      <c r="Y9">
        <v>0</v>
      </c>
      <c r="Z9">
        <v>0</v>
      </c>
      <c r="AA9">
        <v>0</v>
      </c>
      <c r="AB9">
        <v>5.7369199999999987</v>
      </c>
      <c r="AC9">
        <v>0</v>
      </c>
      <c r="AD9">
        <v>12.010140000000003</v>
      </c>
      <c r="AE9">
        <v>21.712782000000004</v>
      </c>
      <c r="AF9">
        <v>6.1515000000000004</v>
      </c>
      <c r="AG9">
        <v>27.984761280000001</v>
      </c>
      <c r="AH9">
        <v>27.034799999999997</v>
      </c>
      <c r="AI9">
        <v>0</v>
      </c>
      <c r="AJ9">
        <v>0</v>
      </c>
      <c r="AK9">
        <v>22.351739999999999</v>
      </c>
      <c r="AL9">
        <v>64.150599999999997</v>
      </c>
      <c r="AM9">
        <v>0</v>
      </c>
      <c r="AN9">
        <v>0</v>
      </c>
      <c r="AO9">
        <v>7.1018640000000008</v>
      </c>
      <c r="AP9">
        <v>5.8513940033480072</v>
      </c>
      <c r="AQ9">
        <v>0</v>
      </c>
      <c r="AR9">
        <v>5.8187999999999986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1051.4132346639988</v>
      </c>
      <c r="DN9">
        <v>36.331000457900707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512.3356753861716</v>
      </c>
      <c r="L10">
        <v>6.6728620373065821</v>
      </c>
      <c r="M10">
        <v>63.767907342853931</v>
      </c>
      <c r="N10">
        <v>25.46221240628347</v>
      </c>
      <c r="O10">
        <v>73.284865944453742</v>
      </c>
      <c r="P10">
        <v>20.453768492602958</v>
      </c>
      <c r="Q10">
        <v>8.7822282608695659</v>
      </c>
      <c r="R10">
        <v>18.619370424597363</v>
      </c>
      <c r="S10">
        <v>11.586402195217561</v>
      </c>
      <c r="T10">
        <v>0</v>
      </c>
      <c r="U10">
        <v>51.675896387491022</v>
      </c>
      <c r="V10">
        <v>5.4944665012406952</v>
      </c>
      <c r="W10">
        <v>13.595420454545456</v>
      </c>
      <c r="X10">
        <v>64.790658004917461</v>
      </c>
      <c r="Y10">
        <v>0</v>
      </c>
      <c r="Z10">
        <v>0</v>
      </c>
      <c r="AA10">
        <v>0</v>
      </c>
      <c r="AB10">
        <v>5.7369199999999987</v>
      </c>
      <c r="AC10">
        <v>0</v>
      </c>
      <c r="AD10">
        <v>12.010140000000003</v>
      </c>
      <c r="AE10">
        <v>21.712782000000004</v>
      </c>
      <c r="AF10">
        <v>6.1515000000000004</v>
      </c>
      <c r="AG10">
        <v>27.984761280000001</v>
      </c>
      <c r="AH10">
        <v>27.034799999999997</v>
      </c>
      <c r="AI10">
        <v>0</v>
      </c>
      <c r="AJ10">
        <v>0</v>
      </c>
      <c r="AK10">
        <v>22.351739999999999</v>
      </c>
      <c r="AL10">
        <v>64.150599999999997</v>
      </c>
      <c r="AM10">
        <v>0</v>
      </c>
      <c r="AN10">
        <v>0</v>
      </c>
      <c r="AO10">
        <v>7.1018640000000008</v>
      </c>
      <c r="AP10">
        <v>5.8513940033480072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1050.5566335156195</v>
      </c>
      <c r="DN10">
        <v>36.301401606280123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512.3356753861716</v>
      </c>
      <c r="L11">
        <v>6.6728620373065821</v>
      </c>
      <c r="M11">
        <v>63.767907342853931</v>
      </c>
      <c r="N11">
        <v>25.46221240628347</v>
      </c>
      <c r="O11">
        <v>73.284865944453742</v>
      </c>
      <c r="P11">
        <v>20.453768492602958</v>
      </c>
      <c r="Q11">
        <v>8.7822282608695659</v>
      </c>
      <c r="R11">
        <v>18.619370424597363</v>
      </c>
      <c r="S11">
        <v>11.586402195217561</v>
      </c>
      <c r="T11">
        <v>0</v>
      </c>
      <c r="U11">
        <v>51.47972952667169</v>
      </c>
      <c r="V11">
        <v>5.4944665012406952</v>
      </c>
      <c r="W11">
        <v>13.862917076368404</v>
      </c>
      <c r="X11">
        <v>64.790658004917461</v>
      </c>
      <c r="Y11">
        <v>0</v>
      </c>
      <c r="Z11">
        <v>0</v>
      </c>
      <c r="AA11">
        <v>0</v>
      </c>
      <c r="AB11">
        <v>5.7369199999999987</v>
      </c>
      <c r="AC11">
        <v>0</v>
      </c>
      <c r="AD11">
        <v>12.010140000000003</v>
      </c>
      <c r="AE11">
        <v>21.712782000000004</v>
      </c>
      <c r="AF11">
        <v>6.1515000000000004</v>
      </c>
      <c r="AG11">
        <v>27.984761280000001</v>
      </c>
      <c r="AH11">
        <v>27.034799999999997</v>
      </c>
      <c r="AI11">
        <v>0</v>
      </c>
      <c r="AJ11">
        <v>0</v>
      </c>
      <c r="AK11">
        <v>22.351739999999999</v>
      </c>
      <c r="AL11">
        <v>64.150599999999997</v>
      </c>
      <c r="AM11">
        <v>0</v>
      </c>
      <c r="AN11">
        <v>0</v>
      </c>
      <c r="AO11">
        <v>7.1018640000000008</v>
      </c>
      <c r="AP11">
        <v>5.8513940033480072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1050.6255807747598</v>
      </c>
      <c r="DN11">
        <v>36.303784108143532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512.3356753861716</v>
      </c>
      <c r="L12">
        <v>6.6728620373065821</v>
      </c>
      <c r="M12">
        <v>63.767907342853931</v>
      </c>
      <c r="N12">
        <v>25.46221240628347</v>
      </c>
      <c r="O12">
        <v>73.284865944453742</v>
      </c>
      <c r="P12">
        <v>20.453768492602958</v>
      </c>
      <c r="Q12">
        <v>8.7822282608695659</v>
      </c>
      <c r="R12">
        <v>18.619370424597363</v>
      </c>
      <c r="S12">
        <v>11.586402195217561</v>
      </c>
      <c r="T12">
        <v>0</v>
      </c>
      <c r="U12">
        <v>51.47972952667169</v>
      </c>
      <c r="V12">
        <v>5.4944665012406952</v>
      </c>
      <c r="W12">
        <v>13.862917076368404</v>
      </c>
      <c r="X12">
        <v>64.790658004917461</v>
      </c>
      <c r="Y12">
        <v>0</v>
      </c>
      <c r="Z12">
        <v>0</v>
      </c>
      <c r="AA12">
        <v>0</v>
      </c>
      <c r="AB12">
        <v>5.7369199999999987</v>
      </c>
      <c r="AC12">
        <v>0</v>
      </c>
      <c r="AD12">
        <v>12.010140000000003</v>
      </c>
      <c r="AE12">
        <v>21.712782000000004</v>
      </c>
      <c r="AF12">
        <v>6.1515000000000004</v>
      </c>
      <c r="AG12">
        <v>27.984761280000001</v>
      </c>
      <c r="AH12">
        <v>27.034799999999997</v>
      </c>
      <c r="AI12">
        <v>0</v>
      </c>
      <c r="AJ12">
        <v>0</v>
      </c>
      <c r="AK12">
        <v>22.351739999999999</v>
      </c>
      <c r="AL12">
        <v>64.150599999999997</v>
      </c>
      <c r="AM12">
        <v>0</v>
      </c>
      <c r="AN12">
        <v>0</v>
      </c>
      <c r="AO12">
        <v>7.1018640000000008</v>
      </c>
      <c r="AP12">
        <v>5.8513940033480072</v>
      </c>
      <c r="AQ12">
        <v>0</v>
      </c>
      <c r="AR12">
        <v>5.8187999999999986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1050.6255807747598</v>
      </c>
      <c r="DN12">
        <v>36.303784108143532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512.3356753861716</v>
      </c>
      <c r="L13">
        <v>6.6728620373065821</v>
      </c>
      <c r="M13">
        <v>63.767907342853931</v>
      </c>
      <c r="N13">
        <v>25.46221240628347</v>
      </c>
      <c r="O13">
        <v>73.284865944453742</v>
      </c>
      <c r="P13">
        <v>20.453768492602958</v>
      </c>
      <c r="Q13">
        <v>8.7822282608695659</v>
      </c>
      <c r="R13">
        <v>18.619370424597363</v>
      </c>
      <c r="S13">
        <v>11.586402195217561</v>
      </c>
      <c r="T13">
        <v>0</v>
      </c>
      <c r="U13">
        <v>51.47972952667169</v>
      </c>
      <c r="V13">
        <v>5.4944665012406952</v>
      </c>
      <c r="W13">
        <v>13.927790163934429</v>
      </c>
      <c r="X13">
        <v>64.790658004917461</v>
      </c>
      <c r="Y13">
        <v>0</v>
      </c>
      <c r="Z13">
        <v>0</v>
      </c>
      <c r="AA13">
        <v>0</v>
      </c>
      <c r="AB13">
        <v>5.7369199999999987</v>
      </c>
      <c r="AC13">
        <v>0</v>
      </c>
      <c r="AD13">
        <v>12.010140000000003</v>
      </c>
      <c r="AE13">
        <v>21.712782000000004</v>
      </c>
      <c r="AF13">
        <v>6.1515000000000004</v>
      </c>
      <c r="AG13">
        <v>27.984761280000001</v>
      </c>
      <c r="AH13">
        <v>27.034799999999997</v>
      </c>
      <c r="AI13">
        <v>0</v>
      </c>
      <c r="AJ13">
        <v>0</v>
      </c>
      <c r="AK13">
        <v>22.351739999999999</v>
      </c>
      <c r="AL13">
        <v>39.010499999999993</v>
      </c>
      <c r="AM13">
        <v>0</v>
      </c>
      <c r="AN13">
        <v>0</v>
      </c>
      <c r="AO13">
        <v>7.1018640000000008</v>
      </c>
      <c r="AP13">
        <v>5.8513940033480072</v>
      </c>
      <c r="AQ13">
        <v>0</v>
      </c>
      <c r="AR13">
        <v>5.8187999999999986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1026.3878664676731</v>
      </c>
      <c r="DN13">
        <v>35.466271502796374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512.3356753861716</v>
      </c>
      <c r="L14">
        <v>6.6728620373065821</v>
      </c>
      <c r="M14">
        <v>63.767907342853931</v>
      </c>
      <c r="N14">
        <v>25.46221240628347</v>
      </c>
      <c r="O14">
        <v>73.284865944453742</v>
      </c>
      <c r="P14">
        <v>20.453768492602958</v>
      </c>
      <c r="Q14">
        <v>8.7752122774708408</v>
      </c>
      <c r="R14">
        <v>18.619370424597363</v>
      </c>
      <c r="S14">
        <v>11.586402195217561</v>
      </c>
      <c r="T14">
        <v>0</v>
      </c>
      <c r="U14">
        <v>51.47972952667169</v>
      </c>
      <c r="V14">
        <v>5.4944665012406952</v>
      </c>
      <c r="W14">
        <v>13.927790163934429</v>
      </c>
      <c r="X14">
        <v>64.790658004917461</v>
      </c>
      <c r="Y14">
        <v>0</v>
      </c>
      <c r="Z14">
        <v>0</v>
      </c>
      <c r="AA14">
        <v>0</v>
      </c>
      <c r="AB14">
        <v>5.7369199999999987</v>
      </c>
      <c r="AC14">
        <v>0</v>
      </c>
      <c r="AD14">
        <v>12.010140000000003</v>
      </c>
      <c r="AE14">
        <v>21.712782000000004</v>
      </c>
      <c r="AF14">
        <v>6.1515000000000004</v>
      </c>
      <c r="AG14">
        <v>27.984761280000001</v>
      </c>
      <c r="AH14">
        <v>27.034799999999997</v>
      </c>
      <c r="AI14">
        <v>0</v>
      </c>
      <c r="AJ14">
        <v>0</v>
      </c>
      <c r="AK14">
        <v>22.351739999999999</v>
      </c>
      <c r="AL14">
        <v>29.908049999999996</v>
      </c>
      <c r="AM14">
        <v>0</v>
      </c>
      <c r="AN14">
        <v>0</v>
      </c>
      <c r="AO14">
        <v>7.1018640000000008</v>
      </c>
      <c r="AP14">
        <v>5.8513940033480072</v>
      </c>
      <c r="AQ14">
        <v>0</v>
      </c>
      <c r="AR14">
        <v>5.8187999999999986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1017.5826564225823</v>
      </c>
      <c r="DN14">
        <v>35.162015564488314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512.3356753861716</v>
      </c>
      <c r="L15">
        <v>6.6728620373065821</v>
      </c>
      <c r="M15">
        <v>63.767907342853931</v>
      </c>
      <c r="N15">
        <v>25.46221240628347</v>
      </c>
      <c r="O15">
        <v>73.284865944453742</v>
      </c>
      <c r="P15">
        <v>20.453768492602958</v>
      </c>
      <c r="Q15">
        <v>8.7752122774708408</v>
      </c>
      <c r="R15">
        <v>18.619370424597363</v>
      </c>
      <c r="S15">
        <v>11.586402195217561</v>
      </c>
      <c r="T15">
        <v>0</v>
      </c>
      <c r="U15">
        <v>51.47972952667169</v>
      </c>
      <c r="V15">
        <v>5.4944665012406952</v>
      </c>
      <c r="W15">
        <v>13.927790163934429</v>
      </c>
      <c r="X15">
        <v>64.790658004917461</v>
      </c>
      <c r="Y15">
        <v>0</v>
      </c>
      <c r="Z15">
        <v>0</v>
      </c>
      <c r="AA15">
        <v>0</v>
      </c>
      <c r="AB15">
        <v>5.7369199999999987</v>
      </c>
      <c r="AC15">
        <v>0</v>
      </c>
      <c r="AD15">
        <v>12.010140000000003</v>
      </c>
      <c r="AE15">
        <v>21.712782000000004</v>
      </c>
      <c r="AF15">
        <v>6.1515000000000004</v>
      </c>
      <c r="AG15">
        <v>27.984761280000001</v>
      </c>
      <c r="AH15">
        <v>27.034799999999997</v>
      </c>
      <c r="AI15">
        <v>0</v>
      </c>
      <c r="AJ15">
        <v>0</v>
      </c>
      <c r="AK15">
        <v>22.351739999999999</v>
      </c>
      <c r="AL15">
        <v>29.908049999999996</v>
      </c>
      <c r="AM15">
        <v>0</v>
      </c>
      <c r="AN15">
        <v>0</v>
      </c>
      <c r="AO15">
        <v>7.1018640000000008</v>
      </c>
      <c r="AP15">
        <v>5.3450233684428907</v>
      </c>
      <c r="AQ15">
        <v>0</v>
      </c>
      <c r="AR15">
        <v>5.8187999999999986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1017.0932283121432</v>
      </c>
      <c r="DN15">
        <v>35.145073040022311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512.3356753861716</v>
      </c>
      <c r="L16">
        <v>6.672831562932978</v>
      </c>
      <c r="M16">
        <v>63.767907342853931</v>
      </c>
      <c r="N16">
        <v>25.46221240628347</v>
      </c>
      <c r="O16">
        <v>73.284865944453742</v>
      </c>
      <c r="P16">
        <v>20.453768492602958</v>
      </c>
      <c r="Q16">
        <v>8.7752122774708408</v>
      </c>
      <c r="R16">
        <v>18.619370424597363</v>
      </c>
      <c r="S16">
        <v>11.59143116883117</v>
      </c>
      <c r="T16">
        <v>0</v>
      </c>
      <c r="U16">
        <v>51.47972952667169</v>
      </c>
      <c r="V16">
        <v>5.4944665012406952</v>
      </c>
      <c r="W16">
        <v>13.927790163934429</v>
      </c>
      <c r="X16">
        <v>64.790658004917461</v>
      </c>
      <c r="Y16">
        <v>0</v>
      </c>
      <c r="Z16">
        <v>0</v>
      </c>
      <c r="AA16">
        <v>0</v>
      </c>
      <c r="AB16">
        <v>5.7369199999999987</v>
      </c>
      <c r="AC16">
        <v>0</v>
      </c>
      <c r="AD16">
        <v>12.010140000000003</v>
      </c>
      <c r="AE16">
        <v>21.712782000000004</v>
      </c>
      <c r="AF16">
        <v>6.1515000000000004</v>
      </c>
      <c r="AG16">
        <v>27.984761280000001</v>
      </c>
      <c r="AH16">
        <v>20.546447999999998</v>
      </c>
      <c r="AI16">
        <v>0</v>
      </c>
      <c r="AJ16">
        <v>0</v>
      </c>
      <c r="AK16">
        <v>22.351739999999999</v>
      </c>
      <c r="AL16">
        <v>29.908049999999996</v>
      </c>
      <c r="AM16">
        <v>0</v>
      </c>
      <c r="AN16">
        <v>0</v>
      </c>
      <c r="AO16">
        <v>7.1018640000000008</v>
      </c>
      <c r="AP16">
        <v>5.3450233684428907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1010.8264188542344</v>
      </c>
      <c r="DN16">
        <v>34.928528997171327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512.33980886292477</v>
      </c>
      <c r="L17">
        <v>6.672831562932978</v>
      </c>
      <c r="M17">
        <v>63.767907342853931</v>
      </c>
      <c r="N17">
        <v>25.46221240628347</v>
      </c>
      <c r="O17">
        <v>73.284865944453742</v>
      </c>
      <c r="P17">
        <v>20.453768492602958</v>
      </c>
      <c r="Q17">
        <v>8.7752122774708408</v>
      </c>
      <c r="R17">
        <v>18.618135048231508</v>
      </c>
      <c r="S17">
        <v>11.59143116883117</v>
      </c>
      <c r="T17">
        <v>0</v>
      </c>
      <c r="U17">
        <v>51.47972952667169</v>
      </c>
      <c r="V17">
        <v>5.4944665012406952</v>
      </c>
      <c r="W17">
        <v>13.927790163934429</v>
      </c>
      <c r="X17">
        <v>64.790658004917461</v>
      </c>
      <c r="Y17">
        <v>0</v>
      </c>
      <c r="Z17">
        <v>0</v>
      </c>
      <c r="AA17">
        <v>0</v>
      </c>
      <c r="AB17">
        <v>4.0977999999999994</v>
      </c>
      <c r="AC17">
        <v>0</v>
      </c>
      <c r="AD17">
        <v>12.010140000000003</v>
      </c>
      <c r="AE17">
        <v>21.712782000000004</v>
      </c>
      <c r="AF17">
        <v>6.1515000000000004</v>
      </c>
      <c r="AG17">
        <v>27.984761280000001</v>
      </c>
      <c r="AH17">
        <v>20.546447999999998</v>
      </c>
      <c r="AI17">
        <v>0</v>
      </c>
      <c r="AJ17">
        <v>0</v>
      </c>
      <c r="AK17">
        <v>22.351739999999999</v>
      </c>
      <c r="AL17">
        <v>29.908049999999996</v>
      </c>
      <c r="AM17">
        <v>0</v>
      </c>
      <c r="AN17">
        <v>0</v>
      </c>
      <c r="AO17">
        <v>7.1018640000000008</v>
      </c>
      <c r="AP17">
        <v>5.3450233684428907</v>
      </c>
      <c r="AQ17">
        <v>0</v>
      </c>
      <c r="AR17">
        <v>21.335599999999996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1024.2433862505866</v>
      </c>
      <c r="DN17">
        <v>35.392139701206204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512.34137990805289</v>
      </c>
      <c r="L18">
        <v>6.6727614081787872</v>
      </c>
      <c r="M18">
        <v>63.767907342853931</v>
      </c>
      <c r="N18">
        <v>25.46221240628347</v>
      </c>
      <c r="O18">
        <v>73.284865944453742</v>
      </c>
      <c r="P18">
        <v>20.453768492602958</v>
      </c>
      <c r="Q18">
        <v>8.7778660633484158</v>
      </c>
      <c r="R18">
        <v>18.618135048231508</v>
      </c>
      <c r="S18">
        <v>11.588897593732511</v>
      </c>
      <c r="T18">
        <v>0</v>
      </c>
      <c r="U18">
        <v>51.47972952667169</v>
      </c>
      <c r="V18">
        <v>5.4944665012406952</v>
      </c>
      <c r="W18">
        <v>13.927790163934429</v>
      </c>
      <c r="X18">
        <v>64.790658004917461</v>
      </c>
      <c r="Y18">
        <v>0</v>
      </c>
      <c r="Z18">
        <v>0</v>
      </c>
      <c r="AA18">
        <v>0</v>
      </c>
      <c r="AB18">
        <v>4.0977999999999994</v>
      </c>
      <c r="AC18">
        <v>0</v>
      </c>
      <c r="AD18">
        <v>12.010140000000003</v>
      </c>
      <c r="AE18">
        <v>21.712782000000004</v>
      </c>
      <c r="AF18">
        <v>6.1515000000000004</v>
      </c>
      <c r="AG18">
        <v>27.984761280000001</v>
      </c>
      <c r="AH18">
        <v>20.546447999999998</v>
      </c>
      <c r="AI18">
        <v>0</v>
      </c>
      <c r="AJ18">
        <v>0</v>
      </c>
      <c r="AK18">
        <v>22.351739999999999</v>
      </c>
      <c r="AL18">
        <v>29.908049999999996</v>
      </c>
      <c r="AM18">
        <v>0</v>
      </c>
      <c r="AN18">
        <v>0</v>
      </c>
      <c r="AO18">
        <v>7.1018640000000008</v>
      </c>
      <c r="AP18">
        <v>5.3450233684428907</v>
      </c>
      <c r="AQ18">
        <v>0</v>
      </c>
      <c r="AR18">
        <v>21.335599999999996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1024.2449526588105</v>
      </c>
      <c r="DN18">
        <v>35.392194394134947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512.34137990805289</v>
      </c>
      <c r="L19">
        <v>6.6727614081787872</v>
      </c>
      <c r="M19">
        <v>63.767907342853931</v>
      </c>
      <c r="N19">
        <v>25.46221240628347</v>
      </c>
      <c r="O19">
        <v>73.284865944453742</v>
      </c>
      <c r="P19">
        <v>20.453768492602958</v>
      </c>
      <c r="Q19">
        <v>8.7778660633484158</v>
      </c>
      <c r="R19">
        <v>18.618135048231508</v>
      </c>
      <c r="S19">
        <v>11.588897593732511</v>
      </c>
      <c r="T19">
        <v>0</v>
      </c>
      <c r="U19">
        <v>51.47972952667169</v>
      </c>
      <c r="V19">
        <v>5.4949628878281631</v>
      </c>
      <c r="W19">
        <v>13.927790163934429</v>
      </c>
      <c r="X19">
        <v>64.790658004917461</v>
      </c>
      <c r="Y19">
        <v>0</v>
      </c>
      <c r="Z19">
        <v>0</v>
      </c>
      <c r="AA19">
        <v>0</v>
      </c>
      <c r="AB19">
        <v>4.0977999999999994</v>
      </c>
      <c r="AC19">
        <v>0</v>
      </c>
      <c r="AD19">
        <v>8.0067600000000017</v>
      </c>
      <c r="AE19">
        <v>21.712782000000004</v>
      </c>
      <c r="AF19">
        <v>6.1515000000000004</v>
      </c>
      <c r="AG19">
        <v>27.984761280000001</v>
      </c>
      <c r="AH19">
        <v>20.546447999999998</v>
      </c>
      <c r="AI19">
        <v>0</v>
      </c>
      <c r="AJ19">
        <v>0</v>
      </c>
      <c r="AK19">
        <v>22.351739999999999</v>
      </c>
      <c r="AL19">
        <v>29.908049999999996</v>
      </c>
      <c r="AM19">
        <v>0</v>
      </c>
      <c r="AN19">
        <v>0</v>
      </c>
      <c r="AO19">
        <v>7.1018640000000008</v>
      </c>
      <c r="AP19">
        <v>5.3450233684428907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1005.377226831054</v>
      </c>
      <c r="DN19">
        <v>34.740236608479137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512.34137990805289</v>
      </c>
      <c r="L20">
        <v>6.6727614081787872</v>
      </c>
      <c r="M20">
        <v>63.767907342853931</v>
      </c>
      <c r="N20">
        <v>25.46221240628347</v>
      </c>
      <c r="O20">
        <v>73.284865944453742</v>
      </c>
      <c r="P20">
        <v>20.453768492602958</v>
      </c>
      <c r="Q20">
        <v>8.7778660633484158</v>
      </c>
      <c r="R20">
        <v>18.618135048231508</v>
      </c>
      <c r="S20">
        <v>11.588897593732511</v>
      </c>
      <c r="T20">
        <v>0</v>
      </c>
      <c r="U20">
        <v>51.47972952667169</v>
      </c>
      <c r="V20">
        <v>5.4949628878281631</v>
      </c>
      <c r="W20">
        <v>13.927790163934429</v>
      </c>
      <c r="X20">
        <v>64.790658004917461</v>
      </c>
      <c r="Y20">
        <v>0</v>
      </c>
      <c r="Z20">
        <v>0</v>
      </c>
      <c r="AA20">
        <v>0</v>
      </c>
      <c r="AB20">
        <v>4.0977999999999994</v>
      </c>
      <c r="AC20">
        <v>4.25068</v>
      </c>
      <c r="AD20">
        <v>8.0067600000000017</v>
      </c>
      <c r="AE20">
        <v>21.712782000000004</v>
      </c>
      <c r="AF20">
        <v>6.1515000000000004</v>
      </c>
      <c r="AG20">
        <v>27.984761280000001</v>
      </c>
      <c r="AH20">
        <v>20.546447999999998</v>
      </c>
      <c r="AI20">
        <v>0</v>
      </c>
      <c r="AJ20">
        <v>0</v>
      </c>
      <c r="AK20">
        <v>22.351739999999999</v>
      </c>
      <c r="AL20">
        <v>29.908049999999996</v>
      </c>
      <c r="AM20">
        <v>0</v>
      </c>
      <c r="AN20">
        <v>0</v>
      </c>
      <c r="AO20">
        <v>7.1018640000000008</v>
      </c>
      <c r="AP20">
        <v>5.3450233684428907</v>
      </c>
      <c r="AQ20">
        <v>0</v>
      </c>
      <c r="AR20">
        <v>5.8187999999999986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1009.4859340558065</v>
      </c>
      <c r="DN20">
        <v>34.882209383726504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464.99846028752825</v>
      </c>
      <c r="L21">
        <v>1.9966694175901907</v>
      </c>
      <c r="M21">
        <v>63.767907342853931</v>
      </c>
      <c r="N21">
        <v>25.46221240628347</v>
      </c>
      <c r="O21">
        <v>73.284865944453742</v>
      </c>
      <c r="P21">
        <v>20.453768492602958</v>
      </c>
      <c r="Q21">
        <v>3.9998958333333334</v>
      </c>
      <c r="R21">
        <v>18.618135048231508</v>
      </c>
      <c r="S21">
        <v>4.0021821631878565</v>
      </c>
      <c r="T21">
        <v>0</v>
      </c>
      <c r="U21">
        <v>51.47972952667169</v>
      </c>
      <c r="V21">
        <v>5.4949628878281631</v>
      </c>
      <c r="W21">
        <v>13.927790163934429</v>
      </c>
      <c r="X21">
        <v>64.790658004917461</v>
      </c>
      <c r="Y21">
        <v>0</v>
      </c>
      <c r="Z21">
        <v>2.8638167999999999</v>
      </c>
      <c r="AA21">
        <v>0</v>
      </c>
      <c r="AB21">
        <v>4.0977999999999994</v>
      </c>
      <c r="AC21">
        <v>4.25068</v>
      </c>
      <c r="AD21">
        <v>8.0067600000000017</v>
      </c>
      <c r="AE21">
        <v>21.712782000000004</v>
      </c>
      <c r="AF21">
        <v>6.1515000000000004</v>
      </c>
      <c r="AG21">
        <v>27.984761280000001</v>
      </c>
      <c r="AH21">
        <v>20.546447999999998</v>
      </c>
      <c r="AI21">
        <v>0</v>
      </c>
      <c r="AJ21">
        <v>0</v>
      </c>
      <c r="AK21">
        <v>22.351739999999999</v>
      </c>
      <c r="AL21">
        <v>30.3415</v>
      </c>
      <c r="AM21">
        <v>0</v>
      </c>
      <c r="AN21">
        <v>0</v>
      </c>
      <c r="AO21">
        <v>7.1018640000000008</v>
      </c>
      <c r="AP21">
        <v>5.3450233684428907</v>
      </c>
      <c r="AQ21">
        <v>0</v>
      </c>
      <c r="AR21">
        <v>5.8187999999999986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950.43979107676239</v>
      </c>
      <c r="DN21">
        <v>32.841921891097527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458.99837477937194</v>
      </c>
      <c r="L22">
        <v>1.9966694175901907</v>
      </c>
      <c r="M22">
        <v>63.767907342853931</v>
      </c>
      <c r="N22">
        <v>25.46221240628347</v>
      </c>
      <c r="O22">
        <v>73.284865944453742</v>
      </c>
      <c r="P22">
        <v>20.453768492602958</v>
      </c>
      <c r="Q22">
        <v>3.9998958333333334</v>
      </c>
      <c r="R22">
        <v>18.618135048231508</v>
      </c>
      <c r="S22">
        <v>4.0021821631878565</v>
      </c>
      <c r="T22">
        <v>0</v>
      </c>
      <c r="U22">
        <v>51.47972952667169</v>
      </c>
      <c r="V22">
        <v>5.4949628878281631</v>
      </c>
      <c r="W22">
        <v>13.927790163934429</v>
      </c>
      <c r="X22">
        <v>64.790658004917461</v>
      </c>
      <c r="Y22">
        <v>0</v>
      </c>
      <c r="Z22">
        <v>2.8638167999999999</v>
      </c>
      <c r="AA22">
        <v>0</v>
      </c>
      <c r="AB22">
        <v>4.0977999999999994</v>
      </c>
      <c r="AC22">
        <v>4.25068</v>
      </c>
      <c r="AD22">
        <v>8.0067600000000017</v>
      </c>
      <c r="AE22">
        <v>21.712782000000004</v>
      </c>
      <c r="AF22">
        <v>6.1515000000000004</v>
      </c>
      <c r="AG22">
        <v>27.984761280000001</v>
      </c>
      <c r="AH22">
        <v>20.546447999999998</v>
      </c>
      <c r="AI22">
        <v>0</v>
      </c>
      <c r="AJ22">
        <v>0</v>
      </c>
      <c r="AK22">
        <v>22.351739999999999</v>
      </c>
      <c r="AL22">
        <v>30.3415</v>
      </c>
      <c r="AM22">
        <v>0</v>
      </c>
      <c r="AN22">
        <v>0</v>
      </c>
      <c r="AO22">
        <v>7.1018640000000008</v>
      </c>
      <c r="AP22">
        <v>5.3450233684428907</v>
      </c>
      <c r="AQ22">
        <v>0</v>
      </c>
      <c r="AR22">
        <v>5.8187999999999986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944.64010842457822</v>
      </c>
      <c r="DN22">
        <v>32.641519035125228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450.00269885298746</v>
      </c>
      <c r="L23">
        <v>1.9967222225774859</v>
      </c>
      <c r="M23">
        <v>63.767907342853931</v>
      </c>
      <c r="N23">
        <v>25.46221240628347</v>
      </c>
      <c r="O23">
        <v>73.284865944453742</v>
      </c>
      <c r="P23">
        <v>20.453768492602958</v>
      </c>
      <c r="Q23">
        <v>3.9998958333333334</v>
      </c>
      <c r="R23">
        <v>18.618135048231508</v>
      </c>
      <c r="S23">
        <v>4.0021821631878565</v>
      </c>
      <c r="T23">
        <v>0</v>
      </c>
      <c r="U23">
        <v>51.47972952667169</v>
      </c>
      <c r="V23">
        <v>5.4949628878281631</v>
      </c>
      <c r="W23">
        <v>13.927790163934429</v>
      </c>
      <c r="X23">
        <v>64.790658004917461</v>
      </c>
      <c r="Y23">
        <v>0</v>
      </c>
      <c r="Z23">
        <v>2.8638167999999999</v>
      </c>
      <c r="AA23">
        <v>0</v>
      </c>
      <c r="AB23">
        <v>4.0977999999999994</v>
      </c>
      <c r="AC23">
        <v>4.25068</v>
      </c>
      <c r="AD23">
        <v>8.0067600000000017</v>
      </c>
      <c r="AE23">
        <v>21.712782000000004</v>
      </c>
      <c r="AF23">
        <v>6.1515000000000004</v>
      </c>
      <c r="AG23">
        <v>27.984761280000001</v>
      </c>
      <c r="AH23">
        <v>20.546447999999998</v>
      </c>
      <c r="AI23">
        <v>0</v>
      </c>
      <c r="AJ23">
        <v>0</v>
      </c>
      <c r="AK23">
        <v>22.351739999999999</v>
      </c>
      <c r="AL23">
        <v>30.3415</v>
      </c>
      <c r="AM23">
        <v>0</v>
      </c>
      <c r="AN23">
        <v>0</v>
      </c>
      <c r="AO23">
        <v>7.1018640000000008</v>
      </c>
      <c r="AP23">
        <v>5.3450233684428907</v>
      </c>
      <c r="AQ23">
        <v>0</v>
      </c>
      <c r="AR23">
        <v>5.8187999999999986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935.9449391147698</v>
      </c>
      <c r="DN23">
        <v>32.341065223536546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451.99538597408218</v>
      </c>
      <c r="L24">
        <v>1.9967222225774859</v>
      </c>
      <c r="M24">
        <v>63.767907342853931</v>
      </c>
      <c r="N24">
        <v>25.46221240628347</v>
      </c>
      <c r="O24">
        <v>73.284865944453742</v>
      </c>
      <c r="P24">
        <v>20.453768492602958</v>
      </c>
      <c r="Q24">
        <v>3.9998958333333334</v>
      </c>
      <c r="R24">
        <v>18.618135048231508</v>
      </c>
      <c r="S24">
        <v>4.0021821631878565</v>
      </c>
      <c r="T24">
        <v>0</v>
      </c>
      <c r="U24">
        <v>51.47972952667169</v>
      </c>
      <c r="V24">
        <v>5.4734020190713109</v>
      </c>
      <c r="W24">
        <v>13.927790163934429</v>
      </c>
      <c r="X24">
        <v>64.790658004917461</v>
      </c>
      <c r="Y24">
        <v>0</v>
      </c>
      <c r="Z24">
        <v>2.8638167999999999</v>
      </c>
      <c r="AA24">
        <v>0</v>
      </c>
      <c r="AB24">
        <v>4.0977999999999994</v>
      </c>
      <c r="AC24">
        <v>4.25068</v>
      </c>
      <c r="AD24">
        <v>8.0067600000000017</v>
      </c>
      <c r="AE24">
        <v>21.712782000000004</v>
      </c>
      <c r="AF24">
        <v>6.1515000000000004</v>
      </c>
      <c r="AG24">
        <v>27.984761280000001</v>
      </c>
      <c r="AH24">
        <v>27.034799999999997</v>
      </c>
      <c r="AI24">
        <v>0</v>
      </c>
      <c r="AJ24">
        <v>0</v>
      </c>
      <c r="AK24">
        <v>22.351739999999999</v>
      </c>
      <c r="AL24">
        <v>30.3415</v>
      </c>
      <c r="AM24">
        <v>0</v>
      </c>
      <c r="AN24">
        <v>0</v>
      </c>
      <c r="AO24">
        <v>7.1018640000000008</v>
      </c>
      <c r="AP24">
        <v>5.3450233684428907</v>
      </c>
      <c r="AQ24">
        <v>0</v>
      </c>
      <c r="AR24">
        <v>5.8187999999999986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944.12187046728036</v>
      </c>
      <c r="DN24">
        <v>32.623612123363841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508.69983191250594</v>
      </c>
      <c r="L25">
        <v>1.9966820544722439</v>
      </c>
      <c r="M25">
        <v>63.767907342853931</v>
      </c>
      <c r="N25">
        <v>25.46221240628347</v>
      </c>
      <c r="O25">
        <v>73.284865944453742</v>
      </c>
      <c r="P25">
        <v>20.453768492602958</v>
      </c>
      <c r="Q25">
        <v>4.0002933161953731</v>
      </c>
      <c r="R25">
        <v>18.619370424597363</v>
      </c>
      <c r="S25">
        <v>4.0025141379310343</v>
      </c>
      <c r="T25">
        <v>0</v>
      </c>
      <c r="U25">
        <v>51.47972952667169</v>
      </c>
      <c r="V25">
        <v>5.4944665012406952</v>
      </c>
      <c r="W25">
        <v>13.927790163934429</v>
      </c>
      <c r="X25">
        <v>64.790658004917461</v>
      </c>
      <c r="Y25">
        <v>0</v>
      </c>
      <c r="Z25">
        <v>2.8638167999999999</v>
      </c>
      <c r="AA25">
        <v>0</v>
      </c>
      <c r="AB25">
        <v>4.0977999999999994</v>
      </c>
      <c r="AC25">
        <v>4.25068</v>
      </c>
      <c r="AD25">
        <v>8.0067600000000017</v>
      </c>
      <c r="AE25">
        <v>21.712782000000004</v>
      </c>
      <c r="AF25">
        <v>6.1515000000000004</v>
      </c>
      <c r="AG25">
        <v>27.984761280000001</v>
      </c>
      <c r="AH25">
        <v>27.034799999999997</v>
      </c>
      <c r="AI25">
        <v>1.3977499999999996</v>
      </c>
      <c r="AJ25">
        <v>0</v>
      </c>
      <c r="AK25">
        <v>22.351739999999999</v>
      </c>
      <c r="AL25">
        <v>30.3415</v>
      </c>
      <c r="AM25">
        <v>0</v>
      </c>
      <c r="AN25">
        <v>0</v>
      </c>
      <c r="AO25">
        <v>7.1018640000000008</v>
      </c>
      <c r="AP25">
        <v>5.3450233684428907</v>
      </c>
      <c r="AQ25">
        <v>0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1000.3056743019781</v>
      </c>
      <c r="DN25">
        <v>34.564993375125198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512.3356753861716</v>
      </c>
      <c r="L26">
        <v>1.9966820544722439</v>
      </c>
      <c r="M26">
        <v>63.767907342853931</v>
      </c>
      <c r="N26">
        <v>25.46221240628347</v>
      </c>
      <c r="O26">
        <v>73.284865944453742</v>
      </c>
      <c r="P26">
        <v>20.453768492602958</v>
      </c>
      <c r="Q26">
        <v>4.0002933161953731</v>
      </c>
      <c r="R26">
        <v>18.619370424597363</v>
      </c>
      <c r="S26">
        <v>4.0025141379310343</v>
      </c>
      <c r="T26">
        <v>0</v>
      </c>
      <c r="U26">
        <v>51.47972952667169</v>
      </c>
      <c r="V26">
        <v>5.4944665012406952</v>
      </c>
      <c r="W26">
        <v>13.927790163934429</v>
      </c>
      <c r="X26">
        <v>64.790658004917461</v>
      </c>
      <c r="Y26">
        <v>0</v>
      </c>
      <c r="Z26">
        <v>2.8638167999999999</v>
      </c>
      <c r="AA26">
        <v>0</v>
      </c>
      <c r="AB26">
        <v>4.0977999999999994</v>
      </c>
      <c r="AC26">
        <v>4.25068</v>
      </c>
      <c r="AD26">
        <v>8.0067600000000017</v>
      </c>
      <c r="AE26">
        <v>21.712782000000004</v>
      </c>
      <c r="AF26">
        <v>6.1515000000000004</v>
      </c>
      <c r="AG26">
        <v>27.984761280000001</v>
      </c>
      <c r="AH26">
        <v>27.034799999999997</v>
      </c>
      <c r="AI26">
        <v>1.3977499999999996</v>
      </c>
      <c r="AJ26">
        <v>0</v>
      </c>
      <c r="AK26">
        <v>22.351739999999999</v>
      </c>
      <c r="AL26">
        <v>30.3415</v>
      </c>
      <c r="AM26">
        <v>0</v>
      </c>
      <c r="AN26">
        <v>0</v>
      </c>
      <c r="AO26">
        <v>7.1018640000000008</v>
      </c>
      <c r="AP26">
        <v>5.3450233684428907</v>
      </c>
      <c r="AQ26">
        <v>10.4808</v>
      </c>
      <c r="AR26">
        <v>5.8187999999999986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1013.9508213533682</v>
      </c>
      <c r="DN26">
        <v>35.036489797400691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512.3356753861716</v>
      </c>
      <c r="L27">
        <v>1.9966820544722439</v>
      </c>
      <c r="M27">
        <v>63.767907342853931</v>
      </c>
      <c r="N27">
        <v>25.46221240628347</v>
      </c>
      <c r="O27">
        <v>73.284865944453742</v>
      </c>
      <c r="P27">
        <v>20.453768492602958</v>
      </c>
      <c r="Q27">
        <v>4.0002933161953731</v>
      </c>
      <c r="R27">
        <v>18.619370424597363</v>
      </c>
      <c r="S27">
        <v>4.0025141379310343</v>
      </c>
      <c r="T27">
        <v>0</v>
      </c>
      <c r="U27">
        <v>51.47972952667169</v>
      </c>
      <c r="V27">
        <v>5.4944665012406952</v>
      </c>
      <c r="W27">
        <v>13.927790163934429</v>
      </c>
      <c r="X27">
        <v>64.790658004917461</v>
      </c>
      <c r="Y27">
        <v>0</v>
      </c>
      <c r="Z27">
        <v>1.4492999999999996</v>
      </c>
      <c r="AA27">
        <v>0</v>
      </c>
      <c r="AB27">
        <v>8.1955999999999989</v>
      </c>
      <c r="AC27">
        <v>4.25068</v>
      </c>
      <c r="AD27">
        <v>8.0067600000000017</v>
      </c>
      <c r="AE27">
        <v>21.712782000000004</v>
      </c>
      <c r="AF27">
        <v>6.1515000000000004</v>
      </c>
      <c r="AG27">
        <v>27.984761280000001</v>
      </c>
      <c r="AH27">
        <v>33.273599999999995</v>
      </c>
      <c r="AI27">
        <v>1.3977499999999996</v>
      </c>
      <c r="AJ27">
        <v>0</v>
      </c>
      <c r="AK27">
        <v>22.351739999999999</v>
      </c>
      <c r="AL27">
        <v>30.3415</v>
      </c>
      <c r="AM27">
        <v>0</v>
      </c>
      <c r="AN27">
        <v>0</v>
      </c>
      <c r="AO27">
        <v>7.1018640000000008</v>
      </c>
      <c r="AP27">
        <v>5.3450233684428907</v>
      </c>
      <c r="AQ27">
        <v>21.572980000000001</v>
      </c>
      <c r="AR27">
        <v>5.8187999999999986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1033.2966078833283</v>
      </c>
      <c r="DN27">
        <v>35.704966467440585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512.3356753861716</v>
      </c>
      <c r="L28">
        <v>1.9966820544722439</v>
      </c>
      <c r="M28">
        <v>63.767907342853931</v>
      </c>
      <c r="N28">
        <v>25.46221240628347</v>
      </c>
      <c r="O28">
        <v>73.284865944453742</v>
      </c>
      <c r="P28">
        <v>20.453768492602958</v>
      </c>
      <c r="Q28">
        <v>4.0002933161953731</v>
      </c>
      <c r="R28">
        <v>18.619370424597363</v>
      </c>
      <c r="S28">
        <v>4.0025141379310343</v>
      </c>
      <c r="T28">
        <v>0</v>
      </c>
      <c r="U28">
        <v>51.47972952667169</v>
      </c>
      <c r="V28">
        <v>5.4944665012406952</v>
      </c>
      <c r="W28">
        <v>13.927790163934429</v>
      </c>
      <c r="X28">
        <v>64.790658004917461</v>
      </c>
      <c r="Y28">
        <v>0</v>
      </c>
      <c r="Z28">
        <v>8.634929399999999</v>
      </c>
      <c r="AA28">
        <v>6.1420439766520554</v>
      </c>
      <c r="AB28">
        <v>8.1955999999999989</v>
      </c>
      <c r="AC28">
        <v>4.25068</v>
      </c>
      <c r="AD28">
        <v>8.0067600000000017</v>
      </c>
      <c r="AE28">
        <v>21.712782000000004</v>
      </c>
      <c r="AF28">
        <v>6.1515000000000004</v>
      </c>
      <c r="AG28">
        <v>27.984761280000001</v>
      </c>
      <c r="AH28">
        <v>41.092895999999996</v>
      </c>
      <c r="AI28">
        <v>1.3977499999999996</v>
      </c>
      <c r="AJ28">
        <v>0</v>
      </c>
      <c r="AK28">
        <v>22.351739999999999</v>
      </c>
      <c r="AL28">
        <v>30.3415</v>
      </c>
      <c r="AM28">
        <v>0</v>
      </c>
      <c r="AN28">
        <v>0</v>
      </c>
      <c r="AO28">
        <v>7.1018640000000008</v>
      </c>
      <c r="AP28">
        <v>5.3450233684428907</v>
      </c>
      <c r="AQ28">
        <v>21.572980000000001</v>
      </c>
      <c r="AR28">
        <v>5.8187999999999986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1053.7371294028203</v>
      </c>
      <c r="DN28">
        <v>36.41141432460077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512.3356753861716</v>
      </c>
      <c r="L29">
        <v>1.9966820544722439</v>
      </c>
      <c r="M29">
        <v>63.767907342853931</v>
      </c>
      <c r="N29">
        <v>25.46221240628347</v>
      </c>
      <c r="O29">
        <v>73.284865944453742</v>
      </c>
      <c r="P29">
        <v>20.453768492602958</v>
      </c>
      <c r="Q29">
        <v>4.0002933161953731</v>
      </c>
      <c r="R29">
        <v>18.619370424597363</v>
      </c>
      <c r="S29">
        <v>4.0025141379310343</v>
      </c>
      <c r="T29">
        <v>0</v>
      </c>
      <c r="U29">
        <v>51.47972952667169</v>
      </c>
      <c r="V29">
        <v>5.4944665012406952</v>
      </c>
      <c r="W29">
        <v>13.927790163934429</v>
      </c>
      <c r="X29">
        <v>64.790658004917461</v>
      </c>
      <c r="Y29">
        <v>0</v>
      </c>
      <c r="Z29">
        <v>8.634929399999999</v>
      </c>
      <c r="AA29">
        <v>6.1420439766520554</v>
      </c>
      <c r="AB29">
        <v>8.1955999999999989</v>
      </c>
      <c r="AC29">
        <v>4.25068</v>
      </c>
      <c r="AD29">
        <v>8.0067600000000017</v>
      </c>
      <c r="AE29">
        <v>21.712782000000004</v>
      </c>
      <c r="AF29">
        <v>6.1515000000000004</v>
      </c>
      <c r="AG29">
        <v>27.984761280000001</v>
      </c>
      <c r="AH29">
        <v>47.830799999999996</v>
      </c>
      <c r="AI29">
        <v>1.3977499999999996</v>
      </c>
      <c r="AJ29">
        <v>0</v>
      </c>
      <c r="AK29">
        <v>22.351739999999999</v>
      </c>
      <c r="AL29">
        <v>30.3415</v>
      </c>
      <c r="AM29">
        <v>0</v>
      </c>
      <c r="AN29">
        <v>0</v>
      </c>
      <c r="AO29">
        <v>7.1018640000000008</v>
      </c>
      <c r="AP29">
        <v>5.3450233684428907</v>
      </c>
      <c r="AQ29">
        <v>21.572980000000001</v>
      </c>
      <c r="AR29">
        <v>7.7583999999999991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1062.4103384092007</v>
      </c>
      <c r="DN29">
        <v>36.711109318220174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512.3356753861716</v>
      </c>
      <c r="L30">
        <v>1.9966820544722439</v>
      </c>
      <c r="M30">
        <v>63.767907342853931</v>
      </c>
      <c r="N30">
        <v>25.46221240628347</v>
      </c>
      <c r="O30">
        <v>73.284865944453742</v>
      </c>
      <c r="P30">
        <v>20.453768492602958</v>
      </c>
      <c r="Q30">
        <v>4.0002933161953731</v>
      </c>
      <c r="R30">
        <v>18.619370424597363</v>
      </c>
      <c r="S30">
        <v>4.0025141379310343</v>
      </c>
      <c r="T30">
        <v>0</v>
      </c>
      <c r="U30">
        <v>51.47972952667169</v>
      </c>
      <c r="V30">
        <v>5.4944665012406952</v>
      </c>
      <c r="W30">
        <v>13.927790163934429</v>
      </c>
      <c r="X30">
        <v>64.790658004917461</v>
      </c>
      <c r="Y30">
        <v>0</v>
      </c>
      <c r="Z30">
        <v>8.634929399999999</v>
      </c>
      <c r="AA30">
        <v>6.1420439766520554</v>
      </c>
      <c r="AB30">
        <v>8.1955999999999989</v>
      </c>
      <c r="AC30">
        <v>4.25068</v>
      </c>
      <c r="AD30">
        <v>8.0067600000000017</v>
      </c>
      <c r="AE30">
        <v>21.712782000000004</v>
      </c>
      <c r="AF30">
        <v>6.1515000000000004</v>
      </c>
      <c r="AG30">
        <v>27.984761280000001</v>
      </c>
      <c r="AH30">
        <v>47.830799999999996</v>
      </c>
      <c r="AI30">
        <v>1.3977499999999996</v>
      </c>
      <c r="AJ30">
        <v>0</v>
      </c>
      <c r="AK30">
        <v>22.351739999999999</v>
      </c>
      <c r="AL30">
        <v>19.938700000000001</v>
      </c>
      <c r="AM30">
        <v>0</v>
      </c>
      <c r="AN30">
        <v>0</v>
      </c>
      <c r="AO30">
        <v>7.1018640000000008</v>
      </c>
      <c r="AP30">
        <v>5.3450233684428907</v>
      </c>
      <c r="AQ30">
        <v>21.572980000000001</v>
      </c>
      <c r="AR30">
        <v>21.335599999999996</v>
      </c>
      <c r="AS30">
        <v>14.23828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1074.6728972402368</v>
      </c>
      <c r="DN30">
        <v>37.134830487183905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479.99731443272896</v>
      </c>
      <c r="L31">
        <v>1.9966820544722439</v>
      </c>
      <c r="M31">
        <v>63.767907342853931</v>
      </c>
      <c r="N31">
        <v>25.46221240628347</v>
      </c>
      <c r="O31">
        <v>73.284865944453742</v>
      </c>
      <c r="P31">
        <v>20.453768492602958</v>
      </c>
      <c r="Q31">
        <v>4.0002933161953731</v>
      </c>
      <c r="R31">
        <v>18.619370424597363</v>
      </c>
      <c r="S31">
        <v>4.0025141379310343</v>
      </c>
      <c r="T31">
        <v>0</v>
      </c>
      <c r="U31">
        <v>51.47972952667169</v>
      </c>
      <c r="V31">
        <v>5.4944665012406952</v>
      </c>
      <c r="W31">
        <v>13.927790163934429</v>
      </c>
      <c r="X31">
        <v>64.790658004917461</v>
      </c>
      <c r="Y31">
        <v>0</v>
      </c>
      <c r="Z31">
        <v>8.634929399999999</v>
      </c>
      <c r="AA31">
        <v>12.318788766731524</v>
      </c>
      <c r="AB31">
        <v>8.1955999999999989</v>
      </c>
      <c r="AC31">
        <v>4.25068</v>
      </c>
      <c r="AD31">
        <v>8.0067600000000017</v>
      </c>
      <c r="AE31">
        <v>21.712782000000004</v>
      </c>
      <c r="AF31">
        <v>6.1515000000000004</v>
      </c>
      <c r="AG31">
        <v>27.984761280000001</v>
      </c>
      <c r="AH31">
        <v>47.830799999999996</v>
      </c>
      <c r="AI31">
        <v>1.3977499999999996</v>
      </c>
      <c r="AJ31">
        <v>0</v>
      </c>
      <c r="AK31">
        <v>22.351739999999999</v>
      </c>
      <c r="AL31">
        <v>19.938700000000001</v>
      </c>
      <c r="AM31">
        <v>0</v>
      </c>
      <c r="AN31">
        <v>0</v>
      </c>
      <c r="AO31">
        <v>7.1018640000000008</v>
      </c>
      <c r="AP31">
        <v>5.3450233684428907</v>
      </c>
      <c r="AQ31">
        <v>10.786490000000001</v>
      </c>
      <c r="AR31">
        <v>21.335599999999996</v>
      </c>
      <c r="AS31">
        <v>14.23828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1038.958718624782</v>
      </c>
      <c r="DN31">
        <v>35.900902939275554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479.99731443272896</v>
      </c>
      <c r="L32">
        <v>1.9966820544722439</v>
      </c>
      <c r="M32">
        <v>63.767907342853931</v>
      </c>
      <c r="N32">
        <v>25.46221240628347</v>
      </c>
      <c r="O32">
        <v>73.284865944453742</v>
      </c>
      <c r="P32">
        <v>20.453768492602958</v>
      </c>
      <c r="Q32">
        <v>4.0002933161953731</v>
      </c>
      <c r="R32">
        <v>18.619370424597363</v>
      </c>
      <c r="S32">
        <v>4.0025141379310343</v>
      </c>
      <c r="T32">
        <v>0</v>
      </c>
      <c r="U32">
        <v>51.47972952667169</v>
      </c>
      <c r="V32">
        <v>5.4944665012406952</v>
      </c>
      <c r="W32">
        <v>13.927790163934429</v>
      </c>
      <c r="X32">
        <v>64.790658004917461</v>
      </c>
      <c r="Y32">
        <v>0</v>
      </c>
      <c r="Z32">
        <v>2.8638167999999999</v>
      </c>
      <c r="AA32">
        <v>12.318788766731524</v>
      </c>
      <c r="AB32">
        <v>8.1955999999999989</v>
      </c>
      <c r="AC32">
        <v>4.25068</v>
      </c>
      <c r="AD32">
        <v>8.0067600000000017</v>
      </c>
      <c r="AE32">
        <v>21.712782000000004</v>
      </c>
      <c r="AF32">
        <v>6.1515000000000004</v>
      </c>
      <c r="AG32">
        <v>27.984761280000001</v>
      </c>
      <c r="AH32">
        <v>47.830799999999996</v>
      </c>
      <c r="AI32">
        <v>1.3977499999999996</v>
      </c>
      <c r="AJ32">
        <v>0</v>
      </c>
      <c r="AK32">
        <v>22.351739999999999</v>
      </c>
      <c r="AL32">
        <v>19.938700000000001</v>
      </c>
      <c r="AM32">
        <v>0</v>
      </c>
      <c r="AN32">
        <v>0</v>
      </c>
      <c r="AO32">
        <v>7.1018640000000008</v>
      </c>
      <c r="AP32">
        <v>5.3450233684428907</v>
      </c>
      <c r="AQ32">
        <v>0</v>
      </c>
      <c r="AR32">
        <v>5.8187999999999986</v>
      </c>
      <c r="AS32">
        <v>14.23828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1007.9556006889406</v>
      </c>
      <c r="DN32">
        <v>34.829618275116857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422.83142980232208</v>
      </c>
      <c r="L33">
        <v>2.0484251662962554</v>
      </c>
      <c r="M33">
        <v>63.767907342853931</v>
      </c>
      <c r="N33">
        <v>25.46221240628347</v>
      </c>
      <c r="O33">
        <v>73.284865944453742</v>
      </c>
      <c r="P33">
        <v>20.453768492602958</v>
      </c>
      <c r="Q33">
        <v>3.994785775492717</v>
      </c>
      <c r="R33">
        <v>18.618135048231508</v>
      </c>
      <c r="S33">
        <v>4.0014765822784808</v>
      </c>
      <c r="T33">
        <v>0</v>
      </c>
      <c r="U33">
        <v>51.47972952667169</v>
      </c>
      <c r="V33">
        <v>5.4944665012406952</v>
      </c>
      <c r="W33">
        <v>13.927790163934429</v>
      </c>
      <c r="X33">
        <v>64.790658004917461</v>
      </c>
      <c r="Y33">
        <v>0</v>
      </c>
      <c r="Z33">
        <v>2.8638167999999999</v>
      </c>
      <c r="AA33">
        <v>12.318788766731524</v>
      </c>
      <c r="AB33">
        <v>8.1955999999999989</v>
      </c>
      <c r="AC33">
        <v>4.25068</v>
      </c>
      <c r="AD33">
        <v>8.0067600000000017</v>
      </c>
      <c r="AE33">
        <v>21.712782000000004</v>
      </c>
      <c r="AF33">
        <v>6.1515000000000004</v>
      </c>
      <c r="AG33">
        <v>27.984761280000001</v>
      </c>
      <c r="AH33">
        <v>41.092895999999996</v>
      </c>
      <c r="AI33">
        <v>1.3977499999999996</v>
      </c>
      <c r="AJ33">
        <v>0</v>
      </c>
      <c r="AK33">
        <v>22.351739999999999</v>
      </c>
      <c r="AL33">
        <v>19.938700000000001</v>
      </c>
      <c r="AM33">
        <v>0</v>
      </c>
      <c r="AN33">
        <v>0</v>
      </c>
      <c r="AO33">
        <v>7.1018640000000008</v>
      </c>
      <c r="AP33">
        <v>5.3450233684428907</v>
      </c>
      <c r="AQ33">
        <v>0</v>
      </c>
      <c r="AR33">
        <v>5.8187999999999986</v>
      </c>
      <c r="AS33">
        <v>14.23828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946.22869288890888</v>
      </c>
      <c r="DN33">
        <v>32.69670008384476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360.00035069261787</v>
      </c>
      <c r="L34">
        <v>3.7036851837245881</v>
      </c>
      <c r="M34">
        <v>63.767907342853931</v>
      </c>
      <c r="N34">
        <v>25.46221240628347</v>
      </c>
      <c r="O34">
        <v>73.284865944453742</v>
      </c>
      <c r="P34">
        <v>20.453768492602958</v>
      </c>
      <c r="Q34">
        <v>4.8127816147308797</v>
      </c>
      <c r="R34">
        <v>18.618135048231508</v>
      </c>
      <c r="S34">
        <v>4.0021821631878565</v>
      </c>
      <c r="T34">
        <v>0</v>
      </c>
      <c r="U34">
        <v>51.47972952667169</v>
      </c>
      <c r="V34">
        <v>5.4944665012406952</v>
      </c>
      <c r="W34">
        <v>13.927790163934429</v>
      </c>
      <c r="X34">
        <v>64.790658004917461</v>
      </c>
      <c r="Y34">
        <v>0</v>
      </c>
      <c r="Z34">
        <v>2.8638167999999999</v>
      </c>
      <c r="AA34">
        <v>12.318788766731524</v>
      </c>
      <c r="AB34">
        <v>8.1955999999999989</v>
      </c>
      <c r="AC34">
        <v>4.25068</v>
      </c>
      <c r="AD34">
        <v>8.0067600000000017</v>
      </c>
      <c r="AE34">
        <v>21.712782000000004</v>
      </c>
      <c r="AF34">
        <v>6.1515000000000004</v>
      </c>
      <c r="AG34">
        <v>27.984761280000001</v>
      </c>
      <c r="AH34">
        <v>37.4328</v>
      </c>
      <c r="AI34">
        <v>1.3977499999999996</v>
      </c>
      <c r="AJ34">
        <v>0</v>
      </c>
      <c r="AK34">
        <v>22.351739999999999</v>
      </c>
      <c r="AL34">
        <v>19.938700000000001</v>
      </c>
      <c r="AM34">
        <v>0</v>
      </c>
      <c r="AN34">
        <v>0</v>
      </c>
      <c r="AO34">
        <v>7.1018640000000008</v>
      </c>
      <c r="AP34">
        <v>5.3450233684428907</v>
      </c>
      <c r="AQ34">
        <v>0</v>
      </c>
      <c r="AR34">
        <v>5.8187999999999986</v>
      </c>
      <c r="AS34">
        <v>14.23828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884.34965413408395</v>
      </c>
      <c r="DN34">
        <v>30.558525166541553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277.37789327783639</v>
      </c>
      <c r="L35">
        <v>3.7036851837245881</v>
      </c>
      <c r="M35">
        <v>63.767907342853931</v>
      </c>
      <c r="N35">
        <v>25.46221240628347</v>
      </c>
      <c r="O35">
        <v>73.284865944453742</v>
      </c>
      <c r="P35">
        <v>20.453768492602958</v>
      </c>
      <c r="Q35">
        <v>4.8357390731707319</v>
      </c>
      <c r="R35">
        <v>4.9969150665399233</v>
      </c>
      <c r="S35">
        <v>4.0021821631878565</v>
      </c>
      <c r="T35">
        <v>0</v>
      </c>
      <c r="U35">
        <v>51.47972952667169</v>
      </c>
      <c r="V35">
        <v>5.4944665012406952</v>
      </c>
      <c r="W35">
        <v>13.927790163934429</v>
      </c>
      <c r="X35">
        <v>64.790658004917461</v>
      </c>
      <c r="Y35">
        <v>0</v>
      </c>
      <c r="Z35">
        <v>2.8638167999999999</v>
      </c>
      <c r="AA35">
        <v>12.318788766731524</v>
      </c>
      <c r="AB35">
        <v>8.1955999999999989</v>
      </c>
      <c r="AC35">
        <v>4.25068</v>
      </c>
      <c r="AD35">
        <v>8.0067600000000017</v>
      </c>
      <c r="AE35">
        <v>21.712782000000004</v>
      </c>
      <c r="AF35">
        <v>6.1515000000000004</v>
      </c>
      <c r="AG35">
        <v>27.984761280000001</v>
      </c>
      <c r="AH35">
        <v>27.034799999999997</v>
      </c>
      <c r="AI35">
        <v>3.3545999999999991</v>
      </c>
      <c r="AJ35">
        <v>0</v>
      </c>
      <c r="AK35">
        <v>22.351739999999999</v>
      </c>
      <c r="AL35">
        <v>19.938700000000001</v>
      </c>
      <c r="AM35">
        <v>0</v>
      </c>
      <c r="AN35">
        <v>0</v>
      </c>
      <c r="AO35">
        <v>7.1018640000000008</v>
      </c>
      <c r="AP35">
        <v>5.3450233684428907</v>
      </c>
      <c r="AQ35">
        <v>0</v>
      </c>
      <c r="AR35">
        <v>5.8187999999999986</v>
      </c>
      <c r="AS35">
        <v>14.23828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783.18349084313695</v>
      </c>
      <c r="DN35">
        <v>27.062818519455359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273.44008291712436</v>
      </c>
      <c r="L36">
        <v>3.7036851837245881</v>
      </c>
      <c r="M36">
        <v>63.767907342853931</v>
      </c>
      <c r="N36">
        <v>25.46221240628347</v>
      </c>
      <c r="O36">
        <v>73.284865944453742</v>
      </c>
      <c r="P36">
        <v>20.453768492602958</v>
      </c>
      <c r="Q36">
        <v>4.0024850878612721</v>
      </c>
      <c r="R36">
        <v>4.9969150665399233</v>
      </c>
      <c r="S36">
        <v>4.0021821631878565</v>
      </c>
      <c r="T36">
        <v>0</v>
      </c>
      <c r="U36">
        <v>51.47972952667169</v>
      </c>
      <c r="V36">
        <v>3.0005413223140494</v>
      </c>
      <c r="W36">
        <v>13.927790163934429</v>
      </c>
      <c r="X36">
        <v>64.790658004917461</v>
      </c>
      <c r="Y36">
        <v>0</v>
      </c>
      <c r="Z36">
        <v>2.8638167999999999</v>
      </c>
      <c r="AA36">
        <v>6.1420439766520554</v>
      </c>
      <c r="AB36">
        <v>8.1955999999999989</v>
      </c>
      <c r="AC36">
        <v>4.25068</v>
      </c>
      <c r="AD36">
        <v>8.0067600000000017</v>
      </c>
      <c r="AE36">
        <v>21.712782000000004</v>
      </c>
      <c r="AF36">
        <v>6.1515000000000004</v>
      </c>
      <c r="AG36">
        <v>27.984761280000001</v>
      </c>
      <c r="AH36">
        <v>27.034799999999997</v>
      </c>
      <c r="AI36">
        <v>5.0318999999999994</v>
      </c>
      <c r="AJ36">
        <v>0</v>
      </c>
      <c r="AK36">
        <v>22.351739999999999</v>
      </c>
      <c r="AL36">
        <v>19.938700000000001</v>
      </c>
      <c r="AM36">
        <v>0</v>
      </c>
      <c r="AN36">
        <v>0</v>
      </c>
      <c r="AO36">
        <v>7.1018640000000008</v>
      </c>
      <c r="AP36">
        <v>5.3450233684428907</v>
      </c>
      <c r="AQ36">
        <v>0</v>
      </c>
      <c r="AR36">
        <v>7.7583999999999991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764.4927618971484</v>
      </c>
      <c r="DN36">
        <v>26.416833150416284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279.32975970211004</v>
      </c>
      <c r="L37">
        <v>3.7347535747424181</v>
      </c>
      <c r="M37">
        <v>63.767907342853931</v>
      </c>
      <c r="N37">
        <v>25.46221240628347</v>
      </c>
      <c r="O37">
        <v>73.284865944453742</v>
      </c>
      <c r="P37">
        <v>20.453768492602958</v>
      </c>
      <c r="Q37">
        <v>3.9998958333333334</v>
      </c>
      <c r="R37">
        <v>4.9969150665399233</v>
      </c>
      <c r="S37">
        <v>4.0021821631878565</v>
      </c>
      <c r="T37">
        <v>0</v>
      </c>
      <c r="U37">
        <v>51.47972952667169</v>
      </c>
      <c r="V37">
        <v>3.0005413223140494</v>
      </c>
      <c r="W37">
        <v>13.927790163934429</v>
      </c>
      <c r="X37">
        <v>64.790658004917461</v>
      </c>
      <c r="Y37">
        <v>0</v>
      </c>
      <c r="Z37">
        <v>2.8638167999999999</v>
      </c>
      <c r="AA37">
        <v>6.1420439766520554</v>
      </c>
      <c r="AB37">
        <v>8.1955999999999989</v>
      </c>
      <c r="AC37">
        <v>4.25068</v>
      </c>
      <c r="AD37">
        <v>8.0067600000000017</v>
      </c>
      <c r="AE37">
        <v>21.712782000000004</v>
      </c>
      <c r="AF37">
        <v>6.1515000000000004</v>
      </c>
      <c r="AG37">
        <v>27.984761280000001</v>
      </c>
      <c r="AH37">
        <v>27.034799999999997</v>
      </c>
      <c r="AI37">
        <v>21.543241199999994</v>
      </c>
      <c r="AJ37">
        <v>0</v>
      </c>
      <c r="AK37">
        <v>22.351739999999999</v>
      </c>
      <c r="AL37">
        <v>19.938700000000001</v>
      </c>
      <c r="AM37">
        <v>0</v>
      </c>
      <c r="AN37">
        <v>0</v>
      </c>
      <c r="AO37">
        <v>7.1018640000000008</v>
      </c>
      <c r="AP37">
        <v>5.3450233684428907</v>
      </c>
      <c r="AQ37">
        <v>0</v>
      </c>
      <c r="AR37">
        <v>21.335599999999996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799.01130263171967</v>
      </c>
      <c r="DN37">
        <v>27.609589537320641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279.33333667135645</v>
      </c>
      <c r="L38">
        <v>3.7347535747424181</v>
      </c>
      <c r="M38">
        <v>63.767907342853931</v>
      </c>
      <c r="N38">
        <v>25.46221240628347</v>
      </c>
      <c r="O38">
        <v>73.284865944453742</v>
      </c>
      <c r="P38">
        <v>20.453768492602958</v>
      </c>
      <c r="Q38">
        <v>3.9998958333333334</v>
      </c>
      <c r="R38">
        <v>4.9969150665399233</v>
      </c>
      <c r="S38">
        <v>4.0021821631878565</v>
      </c>
      <c r="T38">
        <v>0</v>
      </c>
      <c r="U38">
        <v>51.47972952667169</v>
      </c>
      <c r="V38">
        <v>3.0007956448911219</v>
      </c>
      <c r="W38">
        <v>14.616283185840707</v>
      </c>
      <c r="X38">
        <v>67.029884157650685</v>
      </c>
      <c r="Y38">
        <v>0</v>
      </c>
      <c r="Z38">
        <v>2.8638167999999999</v>
      </c>
      <c r="AA38">
        <v>5.205122014111911</v>
      </c>
      <c r="AB38">
        <v>8.1955999999999989</v>
      </c>
      <c r="AC38">
        <v>4.25068</v>
      </c>
      <c r="AD38">
        <v>8.0067600000000017</v>
      </c>
      <c r="AE38">
        <v>21.712782000000004</v>
      </c>
      <c r="AF38">
        <v>6.1515000000000004</v>
      </c>
      <c r="AG38">
        <v>27.984761280000001</v>
      </c>
      <c r="AH38">
        <v>27.034799999999997</v>
      </c>
      <c r="AI38">
        <v>21.543241199999994</v>
      </c>
      <c r="AJ38">
        <v>0</v>
      </c>
      <c r="AK38">
        <v>22.351739999999999</v>
      </c>
      <c r="AL38">
        <v>19.938700000000001</v>
      </c>
      <c r="AM38">
        <v>0</v>
      </c>
      <c r="AN38">
        <v>0</v>
      </c>
      <c r="AO38">
        <v>7.1018640000000008</v>
      </c>
      <c r="AP38">
        <v>5.3450233684428907</v>
      </c>
      <c r="AQ38">
        <v>0</v>
      </c>
      <c r="AR38">
        <v>21.335599999999996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800.93933202728829</v>
      </c>
      <c r="DN38">
        <v>27.67618864567471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279.86737797832507</v>
      </c>
      <c r="L39">
        <v>3.9933313769533507</v>
      </c>
      <c r="M39">
        <v>63.767907342853931</v>
      </c>
      <c r="N39">
        <v>25.46221240628347</v>
      </c>
      <c r="O39">
        <v>73.284865944453742</v>
      </c>
      <c r="P39">
        <v>20.453768492602958</v>
      </c>
      <c r="Q39">
        <v>3.9998958333333334</v>
      </c>
      <c r="R39">
        <v>7.0549046199716043</v>
      </c>
      <c r="S39">
        <v>4.0021821631878565</v>
      </c>
      <c r="T39">
        <v>0</v>
      </c>
      <c r="U39">
        <v>51.47972952667169</v>
      </c>
      <c r="V39">
        <v>1.998515</v>
      </c>
      <c r="W39">
        <v>14.131280411585365</v>
      </c>
      <c r="X39">
        <v>64.786285142050474</v>
      </c>
      <c r="Y39">
        <v>0</v>
      </c>
      <c r="Z39">
        <v>2.8638167999999999</v>
      </c>
      <c r="AA39">
        <v>4.8581138798377843</v>
      </c>
      <c r="AB39">
        <v>8.1955999999999989</v>
      </c>
      <c r="AC39">
        <v>4.25068</v>
      </c>
      <c r="AD39">
        <v>8.0067600000000017</v>
      </c>
      <c r="AE39">
        <v>21.712782000000004</v>
      </c>
      <c r="AF39">
        <v>6.1515000000000004</v>
      </c>
      <c r="AG39">
        <v>27.984761280000001</v>
      </c>
      <c r="AH39">
        <v>27.034799999999997</v>
      </c>
      <c r="AI39">
        <v>21.543241199999994</v>
      </c>
      <c r="AJ39">
        <v>0</v>
      </c>
      <c r="AK39">
        <v>22.351739999999999</v>
      </c>
      <c r="AL39">
        <v>26.873899999999995</v>
      </c>
      <c r="AM39">
        <v>0</v>
      </c>
      <c r="AN39">
        <v>0</v>
      </c>
      <c r="AO39">
        <v>6.3271151999999988</v>
      </c>
      <c r="AP39">
        <v>5.3450233684428907</v>
      </c>
      <c r="AQ39">
        <v>0</v>
      </c>
      <c r="AR39">
        <v>5.8187999999999986</v>
      </c>
      <c r="AS39">
        <v>5.3172000000000006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791.56580287436498</v>
      </c>
      <c r="DN39">
        <v>27.352287092188345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279.80817556083298</v>
      </c>
      <c r="L40">
        <v>3.9933313769533507</v>
      </c>
      <c r="M40">
        <v>63.767907342853931</v>
      </c>
      <c r="N40">
        <v>25.46221240628347</v>
      </c>
      <c r="O40">
        <v>73.284865944453742</v>
      </c>
      <c r="P40">
        <v>20.453768492602958</v>
      </c>
      <c r="Q40">
        <v>3.9998958333333334</v>
      </c>
      <c r="R40">
        <v>7.9970627819548863</v>
      </c>
      <c r="S40">
        <v>4.0021821631878565</v>
      </c>
      <c r="T40">
        <v>0</v>
      </c>
      <c r="U40">
        <v>51.47972952667169</v>
      </c>
      <c r="V40">
        <v>1.998515</v>
      </c>
      <c r="W40">
        <v>14.064300116807271</v>
      </c>
      <c r="X40">
        <v>64.790658004917461</v>
      </c>
      <c r="Y40">
        <v>0</v>
      </c>
      <c r="Z40">
        <v>2.8638167999999999</v>
      </c>
      <c r="AA40">
        <v>4.1987984247169408</v>
      </c>
      <c r="AB40">
        <v>8.1955999999999989</v>
      </c>
      <c r="AC40">
        <v>0</v>
      </c>
      <c r="AD40">
        <v>8.0067600000000017</v>
      </c>
      <c r="AE40">
        <v>21.712782000000004</v>
      </c>
      <c r="AF40">
        <v>6.1515000000000004</v>
      </c>
      <c r="AG40">
        <v>27.984761280000001</v>
      </c>
      <c r="AH40">
        <v>27.034799999999997</v>
      </c>
      <c r="AI40">
        <v>21.543241199999994</v>
      </c>
      <c r="AJ40">
        <v>0</v>
      </c>
      <c r="AK40">
        <v>22.351739999999999</v>
      </c>
      <c r="AL40">
        <v>64.150599999999997</v>
      </c>
      <c r="AM40">
        <v>0</v>
      </c>
      <c r="AN40">
        <v>0</v>
      </c>
      <c r="AO40">
        <v>6.3271151999999988</v>
      </c>
      <c r="AP40">
        <v>5.3450233684428907</v>
      </c>
      <c r="AQ40">
        <v>0</v>
      </c>
      <c r="AR40">
        <v>5.8187999999999986</v>
      </c>
      <c r="AS40">
        <v>5.3172000000000006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823.64442340734797</v>
      </c>
      <c r="DN40">
        <v>28.460719416664656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280.10953648086411</v>
      </c>
      <c r="L41">
        <v>4.0761138826010344</v>
      </c>
      <c r="M41">
        <v>63.767907342853931</v>
      </c>
      <c r="N41">
        <v>25.46221240628347</v>
      </c>
      <c r="O41">
        <v>73.284865944453742</v>
      </c>
      <c r="P41">
        <v>20.453768492602958</v>
      </c>
      <c r="Q41">
        <v>3.9998958333333334</v>
      </c>
      <c r="R41">
        <v>7.9970627819548863</v>
      </c>
      <c r="S41">
        <v>4.0021821631878565</v>
      </c>
      <c r="T41">
        <v>0</v>
      </c>
      <c r="U41">
        <v>51.47972952667169</v>
      </c>
      <c r="V41">
        <v>1.998515</v>
      </c>
      <c r="W41">
        <v>14.130089369951532</v>
      </c>
      <c r="X41">
        <v>64.790658004917461</v>
      </c>
      <c r="Y41">
        <v>0</v>
      </c>
      <c r="Z41">
        <v>2.8638167999999999</v>
      </c>
      <c r="AA41">
        <v>0</v>
      </c>
      <c r="AB41">
        <v>4.0977999999999994</v>
      </c>
      <c r="AC41">
        <v>0</v>
      </c>
      <c r="AD41">
        <v>8.0067600000000017</v>
      </c>
      <c r="AE41">
        <v>21.712782000000004</v>
      </c>
      <c r="AF41">
        <v>6.1515000000000004</v>
      </c>
      <c r="AG41">
        <v>27.984761280000001</v>
      </c>
      <c r="AH41">
        <v>27.034799999999997</v>
      </c>
      <c r="AI41">
        <v>21.543241199999994</v>
      </c>
      <c r="AJ41">
        <v>0</v>
      </c>
      <c r="AK41">
        <v>22.351739999999999</v>
      </c>
      <c r="AL41">
        <v>64.150599999999997</v>
      </c>
      <c r="AM41">
        <v>0</v>
      </c>
      <c r="AN41">
        <v>0</v>
      </c>
      <c r="AO41">
        <v>6.3271151999999988</v>
      </c>
      <c r="AP41">
        <v>5.3450233684428907</v>
      </c>
      <c r="AQ41">
        <v>0</v>
      </c>
      <c r="AR41">
        <v>5.8187999999999986</v>
      </c>
      <c r="AS41">
        <v>5.3172000000000006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816.05993169146143</v>
      </c>
      <c r="DN41">
        <v>28.198545386657297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280.04337568037261</v>
      </c>
      <c r="L42">
        <v>4.0761138826010344</v>
      </c>
      <c r="M42">
        <v>63.767907342853931</v>
      </c>
      <c r="N42">
        <v>25.46221240628347</v>
      </c>
      <c r="O42">
        <v>73.284865944453742</v>
      </c>
      <c r="P42">
        <v>20.453768492602958</v>
      </c>
      <c r="Q42">
        <v>3.9998958333333334</v>
      </c>
      <c r="R42">
        <v>7.9970627819548863</v>
      </c>
      <c r="S42">
        <v>4.0021821631878565</v>
      </c>
      <c r="T42">
        <v>0</v>
      </c>
      <c r="U42">
        <v>51.47972952667169</v>
      </c>
      <c r="V42">
        <v>1.998515</v>
      </c>
      <c r="W42">
        <v>14.130089369951532</v>
      </c>
      <c r="X42">
        <v>64.790658004917461</v>
      </c>
      <c r="Y42">
        <v>0</v>
      </c>
      <c r="Z42">
        <v>2.8638167999999999</v>
      </c>
      <c r="AA42">
        <v>0</v>
      </c>
      <c r="AB42">
        <v>4.0977999999999994</v>
      </c>
      <c r="AC42">
        <v>0</v>
      </c>
      <c r="AD42">
        <v>8.0067600000000017</v>
      </c>
      <c r="AE42">
        <v>21.712782000000004</v>
      </c>
      <c r="AF42">
        <v>6.1515000000000004</v>
      </c>
      <c r="AG42">
        <v>27.984761280000001</v>
      </c>
      <c r="AH42">
        <v>27.034799999999997</v>
      </c>
      <c r="AI42">
        <v>21.543241199999994</v>
      </c>
      <c r="AJ42">
        <v>0</v>
      </c>
      <c r="AK42">
        <v>22.351739999999999</v>
      </c>
      <c r="AL42">
        <v>64.150599999999997</v>
      </c>
      <c r="AM42">
        <v>0</v>
      </c>
      <c r="AN42">
        <v>0</v>
      </c>
      <c r="AO42">
        <v>6.3271151999999988</v>
      </c>
      <c r="AP42">
        <v>5.3450233684428907</v>
      </c>
      <c r="AQ42">
        <v>0</v>
      </c>
      <c r="AR42">
        <v>5.8187999999999986</v>
      </c>
      <c r="AS42">
        <v>5.3172000000000006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815.99598081598265</v>
      </c>
      <c r="DN42">
        <v>28.196335461644519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269.99793089178564</v>
      </c>
      <c r="L43">
        <v>3.8382153765208051</v>
      </c>
      <c r="M43">
        <v>63.767907342853931</v>
      </c>
      <c r="N43">
        <v>25.46221240628347</v>
      </c>
      <c r="O43">
        <v>73.284865944453742</v>
      </c>
      <c r="P43">
        <v>20.453768492602958</v>
      </c>
      <c r="Q43">
        <v>3.9998958333333334</v>
      </c>
      <c r="R43">
        <v>7.9970627819548863</v>
      </c>
      <c r="S43">
        <v>4.0021821631878565</v>
      </c>
      <c r="T43">
        <v>0</v>
      </c>
      <c r="U43">
        <v>51.84335065866118</v>
      </c>
      <c r="V43">
        <v>1.998515</v>
      </c>
      <c r="W43">
        <v>14.130089369951532</v>
      </c>
      <c r="X43">
        <v>64.790658004917461</v>
      </c>
      <c r="Y43">
        <v>0</v>
      </c>
      <c r="Z43">
        <v>2.8638167999999999</v>
      </c>
      <c r="AA43">
        <v>0</v>
      </c>
      <c r="AB43">
        <v>4.0977999999999994</v>
      </c>
      <c r="AC43">
        <v>0</v>
      </c>
      <c r="AD43">
        <v>8.0067600000000017</v>
      </c>
      <c r="AE43">
        <v>21.712782000000004</v>
      </c>
      <c r="AF43">
        <v>6.1515000000000004</v>
      </c>
      <c r="AG43">
        <v>27.984761280000001</v>
      </c>
      <c r="AH43">
        <v>27.034799999999997</v>
      </c>
      <c r="AI43">
        <v>2.2363999999999993</v>
      </c>
      <c r="AJ43">
        <v>0</v>
      </c>
      <c r="AK43">
        <v>22.351739999999999</v>
      </c>
      <c r="AL43">
        <v>64.150599999999997</v>
      </c>
      <c r="AM43">
        <v>0</v>
      </c>
      <c r="AN43">
        <v>0</v>
      </c>
      <c r="AO43">
        <v>6.3271151999999988</v>
      </c>
      <c r="AP43">
        <v>5.3450233684428907</v>
      </c>
      <c r="AQ43">
        <v>0</v>
      </c>
      <c r="AR43">
        <v>5.8187999999999986</v>
      </c>
      <c r="AS43">
        <v>5.3172000000000006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787.74558449250549</v>
      </c>
      <c r="DN43">
        <v>27.220168422443844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269.99793089178564</v>
      </c>
      <c r="L44">
        <v>3.8382153765208051</v>
      </c>
      <c r="M44">
        <v>63.767907342853931</v>
      </c>
      <c r="N44">
        <v>25.46221240628347</v>
      </c>
      <c r="O44">
        <v>73.284865944453742</v>
      </c>
      <c r="P44">
        <v>20.453768492602958</v>
      </c>
      <c r="Q44">
        <v>3.9998958333333334</v>
      </c>
      <c r="R44">
        <v>7.9970627819548863</v>
      </c>
      <c r="S44">
        <v>4.0021821631878565</v>
      </c>
      <c r="T44">
        <v>0</v>
      </c>
      <c r="U44">
        <v>51.863265854532422</v>
      </c>
      <c r="V44">
        <v>1.998515</v>
      </c>
      <c r="W44">
        <v>14.130089369951532</v>
      </c>
      <c r="X44">
        <v>64.790658004917461</v>
      </c>
      <c r="Y44">
        <v>0</v>
      </c>
      <c r="Z44">
        <v>2.8638167999999999</v>
      </c>
      <c r="AA44">
        <v>0</v>
      </c>
      <c r="AB44">
        <v>4.0977999999999994</v>
      </c>
      <c r="AC44">
        <v>0</v>
      </c>
      <c r="AD44">
        <v>8.0067600000000017</v>
      </c>
      <c r="AE44">
        <v>21.712782000000004</v>
      </c>
      <c r="AF44">
        <v>6.1515000000000004</v>
      </c>
      <c r="AG44">
        <v>27.984761280000001</v>
      </c>
      <c r="AH44">
        <v>27.034799999999997</v>
      </c>
      <c r="AI44">
        <v>0</v>
      </c>
      <c r="AJ44">
        <v>0</v>
      </c>
      <c r="AK44">
        <v>22.351739999999999</v>
      </c>
      <c r="AL44">
        <v>29.908049999999996</v>
      </c>
      <c r="AM44">
        <v>0</v>
      </c>
      <c r="AN44">
        <v>0</v>
      </c>
      <c r="AO44">
        <v>6.3271151999999988</v>
      </c>
      <c r="AP44">
        <v>5.3450233684428907</v>
      </c>
      <c r="AQ44">
        <v>0</v>
      </c>
      <c r="AR44">
        <v>5.8187999999999986</v>
      </c>
      <c r="AS44">
        <v>5.3172000000000006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752.50428109104985</v>
      </c>
      <c r="DN44">
        <v>26.002437019770962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269.99793089178564</v>
      </c>
      <c r="L45">
        <v>3.6106233108983719</v>
      </c>
      <c r="M45">
        <v>63.767907342853931</v>
      </c>
      <c r="N45">
        <v>25.46221240628347</v>
      </c>
      <c r="O45">
        <v>73.284865944453742</v>
      </c>
      <c r="P45">
        <v>20.453768492602958</v>
      </c>
      <c r="Q45">
        <v>3.9998958333333334</v>
      </c>
      <c r="R45">
        <v>7.9970627819548863</v>
      </c>
      <c r="S45">
        <v>4.0021821631878565</v>
      </c>
      <c r="T45">
        <v>0</v>
      </c>
      <c r="U45">
        <v>51.863265854532422</v>
      </c>
      <c r="V45">
        <v>1.998515</v>
      </c>
      <c r="W45">
        <v>14.130089369951532</v>
      </c>
      <c r="X45">
        <v>64.790658004917461</v>
      </c>
      <c r="Y45">
        <v>0</v>
      </c>
      <c r="Z45">
        <v>2.8638167999999999</v>
      </c>
      <c r="AA45">
        <v>0</v>
      </c>
      <c r="AB45">
        <v>4.0977999999999994</v>
      </c>
      <c r="AC45">
        <v>0</v>
      </c>
      <c r="AD45">
        <v>8.0067600000000017</v>
      </c>
      <c r="AE45">
        <v>21.712782000000004</v>
      </c>
      <c r="AF45">
        <v>6.1515000000000004</v>
      </c>
      <c r="AG45">
        <v>27.984761280000001</v>
      </c>
      <c r="AH45">
        <v>27.034799999999997</v>
      </c>
      <c r="AI45">
        <v>0</v>
      </c>
      <c r="AJ45">
        <v>0</v>
      </c>
      <c r="AK45">
        <v>22.351739999999999</v>
      </c>
      <c r="AL45">
        <v>29.908049999999996</v>
      </c>
      <c r="AM45">
        <v>0</v>
      </c>
      <c r="AN45">
        <v>0</v>
      </c>
      <c r="AO45">
        <v>6.3271151999999988</v>
      </c>
      <c r="AP45">
        <v>5.3450233684428907</v>
      </c>
      <c r="AQ45">
        <v>0</v>
      </c>
      <c r="AR45">
        <v>5.8187999999999986</v>
      </c>
      <c r="AS45">
        <v>5.3172000000000006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752.28429060043959</v>
      </c>
      <c r="DN45">
        <v>25.994835444758653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269.99793089178564</v>
      </c>
      <c r="L46">
        <v>3.6106233108983719</v>
      </c>
      <c r="M46">
        <v>63.767907342853931</v>
      </c>
      <c r="N46">
        <v>25.46221240628347</v>
      </c>
      <c r="O46">
        <v>73.284865944453742</v>
      </c>
      <c r="P46">
        <v>20.453768492602958</v>
      </c>
      <c r="Q46">
        <v>3.9998958333333334</v>
      </c>
      <c r="R46">
        <v>7.9970627819548863</v>
      </c>
      <c r="S46">
        <v>4.0021821631878565</v>
      </c>
      <c r="T46">
        <v>0</v>
      </c>
      <c r="U46">
        <v>51.863265854532422</v>
      </c>
      <c r="V46">
        <v>1.998515</v>
      </c>
      <c r="W46">
        <v>14.130089369951532</v>
      </c>
      <c r="X46">
        <v>64.790658004917461</v>
      </c>
      <c r="Y46">
        <v>0</v>
      </c>
      <c r="Z46">
        <v>2.8638167999999999</v>
      </c>
      <c r="AA46">
        <v>0</v>
      </c>
      <c r="AB46">
        <v>4.0977999999999994</v>
      </c>
      <c r="AC46">
        <v>0</v>
      </c>
      <c r="AD46">
        <v>8.0067600000000017</v>
      </c>
      <c r="AE46">
        <v>21.712782000000004</v>
      </c>
      <c r="AF46">
        <v>6.1515000000000004</v>
      </c>
      <c r="AG46">
        <v>27.984761280000001</v>
      </c>
      <c r="AH46">
        <v>27.034799999999997</v>
      </c>
      <c r="AI46">
        <v>0</v>
      </c>
      <c r="AJ46">
        <v>0</v>
      </c>
      <c r="AK46">
        <v>22.351739999999999</v>
      </c>
      <c r="AL46">
        <v>29.908049999999996</v>
      </c>
      <c r="AM46">
        <v>0</v>
      </c>
      <c r="AN46">
        <v>0</v>
      </c>
      <c r="AO46">
        <v>6.3271151999999988</v>
      </c>
      <c r="AP46">
        <v>5.3450233684428907</v>
      </c>
      <c r="AQ46">
        <v>0</v>
      </c>
      <c r="AR46">
        <v>5.8187999999999986</v>
      </c>
      <c r="AS46">
        <v>5.3172000000000006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752.28429060043959</v>
      </c>
      <c r="DN46">
        <v>25.994835444758653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269.99793089178564</v>
      </c>
      <c r="L47">
        <v>3.6106233108983719</v>
      </c>
      <c r="M47">
        <v>63.767907342853931</v>
      </c>
      <c r="N47">
        <v>25.46221240628347</v>
      </c>
      <c r="O47">
        <v>73.284865944453742</v>
      </c>
      <c r="P47">
        <v>20.453768492602958</v>
      </c>
      <c r="Q47">
        <v>3.9998958333333334</v>
      </c>
      <c r="R47">
        <v>15.586086746596855</v>
      </c>
      <c r="S47">
        <v>4.0021821631878565</v>
      </c>
      <c r="T47">
        <v>0</v>
      </c>
      <c r="U47">
        <v>51.863265854532422</v>
      </c>
      <c r="V47">
        <v>5.0926046177606166</v>
      </c>
      <c r="W47">
        <v>14.130089369951532</v>
      </c>
      <c r="X47">
        <v>64.790658004917461</v>
      </c>
      <c r="Y47">
        <v>0</v>
      </c>
      <c r="Z47">
        <v>2.8638167999999999</v>
      </c>
      <c r="AA47">
        <v>0</v>
      </c>
      <c r="AB47">
        <v>4.0977999999999994</v>
      </c>
      <c r="AC47">
        <v>0</v>
      </c>
      <c r="AD47">
        <v>8.0067600000000017</v>
      </c>
      <c r="AE47">
        <v>21.712782000000004</v>
      </c>
      <c r="AF47">
        <v>6.1515000000000004</v>
      </c>
      <c r="AG47">
        <v>27.984761280000001</v>
      </c>
      <c r="AH47">
        <v>27.034799999999997</v>
      </c>
      <c r="AI47">
        <v>0</v>
      </c>
      <c r="AJ47">
        <v>0</v>
      </c>
      <c r="AK47">
        <v>22.351739999999999</v>
      </c>
      <c r="AL47">
        <v>29.908049999999996</v>
      </c>
      <c r="AM47">
        <v>0</v>
      </c>
      <c r="AN47">
        <v>0</v>
      </c>
      <c r="AO47">
        <v>6.3271151999999988</v>
      </c>
      <c r="AP47">
        <v>5.3450233684428907</v>
      </c>
      <c r="AQ47">
        <v>0</v>
      </c>
      <c r="AR47">
        <v>5.8187999999999986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761.75398726481444</v>
      </c>
      <c r="DN47">
        <v>26.322052362786604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269.99793089178564</v>
      </c>
      <c r="L48">
        <v>3.6106233108983719</v>
      </c>
      <c r="M48">
        <v>63.767907342853931</v>
      </c>
      <c r="N48">
        <v>25.46221240628347</v>
      </c>
      <c r="O48">
        <v>73.284865944453742</v>
      </c>
      <c r="P48">
        <v>20.453768492602958</v>
      </c>
      <c r="Q48">
        <v>3.9998958333333334</v>
      </c>
      <c r="R48">
        <v>18.618135048231508</v>
      </c>
      <c r="S48">
        <v>4.0021821631878565</v>
      </c>
      <c r="T48">
        <v>0</v>
      </c>
      <c r="U48">
        <v>51.863265854532422</v>
      </c>
      <c r="V48">
        <v>5.4949628878281631</v>
      </c>
      <c r="W48">
        <v>14.130089369951532</v>
      </c>
      <c r="X48">
        <v>64.790658004917461</v>
      </c>
      <c r="Y48">
        <v>0</v>
      </c>
      <c r="Z48">
        <v>2.8638167999999999</v>
      </c>
      <c r="AA48">
        <v>0</v>
      </c>
      <c r="AB48">
        <v>4.0977999999999994</v>
      </c>
      <c r="AC48">
        <v>0</v>
      </c>
      <c r="AD48">
        <v>8.0067600000000017</v>
      </c>
      <c r="AE48">
        <v>21.712782000000004</v>
      </c>
      <c r="AF48">
        <v>6.1515000000000004</v>
      </c>
      <c r="AG48">
        <v>27.984761280000001</v>
      </c>
      <c r="AH48">
        <v>27.034799999999997</v>
      </c>
      <c r="AI48">
        <v>0</v>
      </c>
      <c r="AJ48">
        <v>0</v>
      </c>
      <c r="AK48">
        <v>22.351739999999999</v>
      </c>
      <c r="AL48">
        <v>29.908049999999996</v>
      </c>
      <c r="AM48">
        <v>0</v>
      </c>
      <c r="AN48">
        <v>0</v>
      </c>
      <c r="AO48">
        <v>6.3271151999999988</v>
      </c>
      <c r="AP48">
        <v>5.3450233684428907</v>
      </c>
      <c r="AQ48">
        <v>0</v>
      </c>
      <c r="AR48">
        <v>5.8187999999999986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765.07368465466482</v>
      </c>
      <c r="DN48">
        <v>26.436761544638319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284.99815764859278</v>
      </c>
      <c r="L49">
        <v>2.91740716559943</v>
      </c>
      <c r="M49">
        <v>63.767907342853931</v>
      </c>
      <c r="N49">
        <v>25.46221240628347</v>
      </c>
      <c r="O49">
        <v>73.284865944453742</v>
      </c>
      <c r="P49">
        <v>20.453768492602958</v>
      </c>
      <c r="Q49">
        <v>3.9998958333333334</v>
      </c>
      <c r="R49">
        <v>18.618135048231508</v>
      </c>
      <c r="S49">
        <v>4.0021821631878565</v>
      </c>
      <c r="T49">
        <v>0</v>
      </c>
      <c r="U49">
        <v>51.863265854532422</v>
      </c>
      <c r="V49">
        <v>5.0249360812425321</v>
      </c>
      <c r="W49">
        <v>14.130089369951532</v>
      </c>
      <c r="X49">
        <v>64.675604995433133</v>
      </c>
      <c r="Y49">
        <v>0</v>
      </c>
      <c r="Z49">
        <v>2.8638167999999999</v>
      </c>
      <c r="AA49">
        <v>0</v>
      </c>
      <c r="AB49">
        <v>4.0977999999999994</v>
      </c>
      <c r="AC49">
        <v>0</v>
      </c>
      <c r="AD49">
        <v>8.0067600000000017</v>
      </c>
      <c r="AE49">
        <v>21.712782000000004</v>
      </c>
      <c r="AF49">
        <v>6.1515000000000004</v>
      </c>
      <c r="AG49">
        <v>27.984761280000001</v>
      </c>
      <c r="AH49">
        <v>27.034799999999997</v>
      </c>
      <c r="AI49">
        <v>0</v>
      </c>
      <c r="AJ49">
        <v>0</v>
      </c>
      <c r="AK49">
        <v>22.351739999999999</v>
      </c>
      <c r="AL49">
        <v>29.908049999999996</v>
      </c>
      <c r="AM49">
        <v>0</v>
      </c>
      <c r="AN49">
        <v>0</v>
      </c>
      <c r="AO49">
        <v>6.3271151999999988</v>
      </c>
      <c r="AP49">
        <v>5.3450233684428907</v>
      </c>
      <c r="AQ49">
        <v>0</v>
      </c>
      <c r="AR49">
        <v>21.335599999999996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793.33584190535259</v>
      </c>
      <c r="DN49">
        <v>27.413335089388799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294.99903442948579</v>
      </c>
      <c r="L50">
        <v>2.91740716559943</v>
      </c>
      <c r="M50">
        <v>63.767907342853931</v>
      </c>
      <c r="N50">
        <v>25.46221240628347</v>
      </c>
      <c r="O50">
        <v>73.284865944453742</v>
      </c>
      <c r="P50">
        <v>20.453768492602958</v>
      </c>
      <c r="Q50">
        <v>3.9998958333333334</v>
      </c>
      <c r="R50">
        <v>18.618135048231508</v>
      </c>
      <c r="S50">
        <v>4.0021821631878565</v>
      </c>
      <c r="T50">
        <v>0</v>
      </c>
      <c r="U50">
        <v>51.863265854532422</v>
      </c>
      <c r="V50">
        <v>4.62570322195704</v>
      </c>
      <c r="W50">
        <v>14.130089369951532</v>
      </c>
      <c r="X50">
        <v>64.675604995433133</v>
      </c>
      <c r="Y50">
        <v>0</v>
      </c>
      <c r="Z50">
        <v>2.8638167999999999</v>
      </c>
      <c r="AA50">
        <v>0</v>
      </c>
      <c r="AB50">
        <v>4.0977999999999994</v>
      </c>
      <c r="AC50">
        <v>0</v>
      </c>
      <c r="AD50">
        <v>8.0067600000000017</v>
      </c>
      <c r="AE50">
        <v>21.712782000000004</v>
      </c>
      <c r="AF50">
        <v>6.1515000000000004</v>
      </c>
      <c r="AG50">
        <v>27.984761280000001</v>
      </c>
      <c r="AH50">
        <v>27.034799999999997</v>
      </c>
      <c r="AI50">
        <v>0</v>
      </c>
      <c r="AJ50">
        <v>0</v>
      </c>
      <c r="AK50">
        <v>22.351739999999999</v>
      </c>
      <c r="AL50">
        <v>29.908049999999996</v>
      </c>
      <c r="AM50">
        <v>0</v>
      </c>
      <c r="AN50">
        <v>0</v>
      </c>
      <c r="AO50">
        <v>6.3271151999999988</v>
      </c>
      <c r="AP50">
        <v>5.3450233684428907</v>
      </c>
      <c r="AQ50">
        <v>0</v>
      </c>
      <c r="AR50">
        <v>21.335599999999996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802.61679089880124</v>
      </c>
      <c r="DN50">
        <v>27.734030017547727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309.99708199591481</v>
      </c>
      <c r="L51">
        <v>2.91740716559943</v>
      </c>
      <c r="M51">
        <v>63.767907342853931</v>
      </c>
      <c r="N51">
        <v>25.46221240628347</v>
      </c>
      <c r="O51">
        <v>73.284865944453742</v>
      </c>
      <c r="P51">
        <v>20.453768492602958</v>
      </c>
      <c r="Q51">
        <v>3.9998958333333334</v>
      </c>
      <c r="R51">
        <v>18.618135048231508</v>
      </c>
      <c r="S51">
        <v>4.0021821631878565</v>
      </c>
      <c r="T51">
        <v>0</v>
      </c>
      <c r="U51">
        <v>51.863265854532422</v>
      </c>
      <c r="V51">
        <v>8.828505637007078</v>
      </c>
      <c r="W51">
        <v>14.130089369951532</v>
      </c>
      <c r="X51">
        <v>64.675604995433133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8.0067600000000017</v>
      </c>
      <c r="AE51">
        <v>21.712782000000004</v>
      </c>
      <c r="AF51">
        <v>6.1515000000000004</v>
      </c>
      <c r="AG51">
        <v>27.984761280000001</v>
      </c>
      <c r="AH51">
        <v>27.034799999999997</v>
      </c>
      <c r="AI51">
        <v>0</v>
      </c>
      <c r="AJ51">
        <v>0</v>
      </c>
      <c r="AK51">
        <v>22.351739999999999</v>
      </c>
      <c r="AL51">
        <v>29.908049999999996</v>
      </c>
      <c r="AM51">
        <v>0</v>
      </c>
      <c r="AN51">
        <v>0</v>
      </c>
      <c r="AO51">
        <v>6.3271151999999988</v>
      </c>
      <c r="AP51">
        <v>5.3450233684428907</v>
      </c>
      <c r="AQ51">
        <v>0</v>
      </c>
      <c r="AR51">
        <v>5.8187999999999986</v>
      </c>
      <c r="AS51">
        <v>5.0217999999999998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803.98069553737707</v>
      </c>
      <c r="DN51">
        <v>27.781158560450915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311.01095577897445</v>
      </c>
      <c r="L52">
        <v>2.91740716559943</v>
      </c>
      <c r="M52">
        <v>63.767907342853931</v>
      </c>
      <c r="N52">
        <v>25.46221240628347</v>
      </c>
      <c r="O52">
        <v>73.284865944453742</v>
      </c>
      <c r="P52">
        <v>20.453768492602958</v>
      </c>
      <c r="Q52">
        <v>3.9998958333333334</v>
      </c>
      <c r="R52">
        <v>18.618135048231508</v>
      </c>
      <c r="S52">
        <v>4.0021821631878565</v>
      </c>
      <c r="T52">
        <v>0</v>
      </c>
      <c r="U52">
        <v>51.863265854532422</v>
      </c>
      <c r="V52">
        <v>8.9958650872817962</v>
      </c>
      <c r="W52">
        <v>14.130089369951532</v>
      </c>
      <c r="X52">
        <v>64.675604995433133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8.0067600000000017</v>
      </c>
      <c r="AE52">
        <v>21.712782000000004</v>
      </c>
      <c r="AF52">
        <v>6.1515000000000004</v>
      </c>
      <c r="AG52">
        <v>27.984761280000001</v>
      </c>
      <c r="AH52">
        <v>27.034799999999997</v>
      </c>
      <c r="AI52">
        <v>0</v>
      </c>
      <c r="AJ52">
        <v>0</v>
      </c>
      <c r="AK52">
        <v>22.351739999999999</v>
      </c>
      <c r="AL52">
        <v>29.908049999999996</v>
      </c>
      <c r="AM52">
        <v>0</v>
      </c>
      <c r="AN52">
        <v>0</v>
      </c>
      <c r="AO52">
        <v>6.3271151999999988</v>
      </c>
      <c r="AP52">
        <v>5.3450233684428907</v>
      </c>
      <c r="AQ52">
        <v>0</v>
      </c>
      <c r="AR52">
        <v>5.8187999999999986</v>
      </c>
      <c r="AS52">
        <v>5.0217999999999998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805.12247561264451</v>
      </c>
      <c r="DN52">
        <v>27.82061171851792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324.9973178021304</v>
      </c>
      <c r="L53">
        <v>2.91740716559943</v>
      </c>
      <c r="M53">
        <v>63.767907342853931</v>
      </c>
      <c r="N53">
        <v>25.46221240628347</v>
      </c>
      <c r="O53">
        <v>73.284865944453742</v>
      </c>
      <c r="P53">
        <v>20.453768492602958</v>
      </c>
      <c r="Q53">
        <v>3.9998958333333334</v>
      </c>
      <c r="R53">
        <v>18.618135048231508</v>
      </c>
      <c r="S53">
        <v>4.0021821631878565</v>
      </c>
      <c r="T53">
        <v>0</v>
      </c>
      <c r="U53">
        <v>51.863265854532422</v>
      </c>
      <c r="V53">
        <v>5.4937055769230776</v>
      </c>
      <c r="W53">
        <v>14.130089369951532</v>
      </c>
      <c r="X53">
        <v>64.783143540921515</v>
      </c>
      <c r="Y53">
        <v>0</v>
      </c>
      <c r="Z53">
        <v>0</v>
      </c>
      <c r="AA53">
        <v>0</v>
      </c>
      <c r="AB53">
        <v>4.0977999999999994</v>
      </c>
      <c r="AC53">
        <v>0</v>
      </c>
      <c r="AD53">
        <v>8.0067600000000017</v>
      </c>
      <c r="AE53">
        <v>21.712782000000004</v>
      </c>
      <c r="AF53">
        <v>6.1515000000000004</v>
      </c>
      <c r="AG53">
        <v>27.984761280000001</v>
      </c>
      <c r="AH53">
        <v>27.034799999999997</v>
      </c>
      <c r="AI53">
        <v>0</v>
      </c>
      <c r="AJ53">
        <v>0</v>
      </c>
      <c r="AK53">
        <v>22.351739999999999</v>
      </c>
      <c r="AL53">
        <v>29.908049999999996</v>
      </c>
      <c r="AM53">
        <v>0</v>
      </c>
      <c r="AN53">
        <v>0</v>
      </c>
      <c r="AO53">
        <v>6.3271151999999988</v>
      </c>
      <c r="AP53">
        <v>5.3450233684428907</v>
      </c>
      <c r="AQ53">
        <v>0</v>
      </c>
      <c r="AR53">
        <v>5.8187999999999986</v>
      </c>
      <c r="AS53">
        <v>5.0217999999999998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815.36045269284375</v>
      </c>
      <c r="DN53">
        <v>28.174375696604361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324.9973178021304</v>
      </c>
      <c r="L54">
        <v>2.0690893518104603</v>
      </c>
      <c r="M54">
        <v>63.767907342853931</v>
      </c>
      <c r="N54">
        <v>25.46221240628347</v>
      </c>
      <c r="O54">
        <v>73.284865944453742</v>
      </c>
      <c r="P54">
        <v>20.453768492602958</v>
      </c>
      <c r="Q54">
        <v>3.9998958333333334</v>
      </c>
      <c r="R54">
        <v>18.618135048231508</v>
      </c>
      <c r="S54">
        <v>4.0021821631878565</v>
      </c>
      <c r="T54">
        <v>0</v>
      </c>
      <c r="U54">
        <v>51.863265854532422</v>
      </c>
      <c r="V54">
        <v>5.4937055769230776</v>
      </c>
      <c r="W54">
        <v>14.130089369951532</v>
      </c>
      <c r="X54">
        <v>64.783143540921515</v>
      </c>
      <c r="Y54">
        <v>0</v>
      </c>
      <c r="Z54">
        <v>0</v>
      </c>
      <c r="AA54">
        <v>0</v>
      </c>
      <c r="AB54">
        <v>4.0977999999999994</v>
      </c>
      <c r="AC54">
        <v>0</v>
      </c>
      <c r="AD54">
        <v>8.0067600000000017</v>
      </c>
      <c r="AE54">
        <v>21.712782000000004</v>
      </c>
      <c r="AF54">
        <v>6.1515000000000004</v>
      </c>
      <c r="AG54">
        <v>27.984761280000001</v>
      </c>
      <c r="AH54">
        <v>27.034799999999997</v>
      </c>
      <c r="AI54">
        <v>0</v>
      </c>
      <c r="AJ54">
        <v>0</v>
      </c>
      <c r="AK54">
        <v>22.351739999999999</v>
      </c>
      <c r="AL54">
        <v>29.908049999999996</v>
      </c>
      <c r="AM54">
        <v>0</v>
      </c>
      <c r="AN54">
        <v>0</v>
      </c>
      <c r="AO54">
        <v>6.3271151999999988</v>
      </c>
      <c r="AP54">
        <v>5.3450233684428907</v>
      </c>
      <c r="AQ54">
        <v>0</v>
      </c>
      <c r="AR54">
        <v>5.8187999999999986</v>
      </c>
      <c r="AS54">
        <v>5.0217999999999998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814.54046869434978</v>
      </c>
      <c r="DN54">
        <v>28.146041881309319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324.9973178021304</v>
      </c>
      <c r="L55">
        <v>2.0690893518104603</v>
      </c>
      <c r="M55">
        <v>63.767907342853931</v>
      </c>
      <c r="N55">
        <v>25.46221240628347</v>
      </c>
      <c r="O55">
        <v>73.284865944453742</v>
      </c>
      <c r="P55">
        <v>20.453768492602958</v>
      </c>
      <c r="Q55">
        <v>3.9998958333333334</v>
      </c>
      <c r="R55">
        <v>18.618135048231508</v>
      </c>
      <c r="S55">
        <v>4.0021821631878565</v>
      </c>
      <c r="T55">
        <v>0</v>
      </c>
      <c r="U55">
        <v>51.863265854532422</v>
      </c>
      <c r="V55">
        <v>9.1041036717062624</v>
      </c>
      <c r="W55">
        <v>14.131310968294773</v>
      </c>
      <c r="X55">
        <v>67.027978600737214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8.0067600000000017</v>
      </c>
      <c r="AE55">
        <v>21.712782000000004</v>
      </c>
      <c r="AF55">
        <v>6.1515000000000004</v>
      </c>
      <c r="AG55">
        <v>27.984761280000001</v>
      </c>
      <c r="AH55">
        <v>27.034799999999997</v>
      </c>
      <c r="AI55">
        <v>0</v>
      </c>
      <c r="AJ55">
        <v>0</v>
      </c>
      <c r="AK55">
        <v>22.351739999999999</v>
      </c>
      <c r="AL55">
        <v>29.908049999999996</v>
      </c>
      <c r="AM55">
        <v>0</v>
      </c>
      <c r="AN55">
        <v>0</v>
      </c>
      <c r="AO55">
        <v>6.3271151999999988</v>
      </c>
      <c r="AP55">
        <v>5.3450233684428907</v>
      </c>
      <c r="AQ55">
        <v>0</v>
      </c>
      <c r="AR55">
        <v>7.2734999999999976</v>
      </c>
      <c r="AS55">
        <v>5.0217999999999998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821.60743035507983</v>
      </c>
      <c r="DN55">
        <v>28.390234973521512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324.9973178021304</v>
      </c>
      <c r="L56">
        <v>2.0690893518104603</v>
      </c>
      <c r="M56">
        <v>63.767907342853931</v>
      </c>
      <c r="N56">
        <v>25.46221240628347</v>
      </c>
      <c r="O56">
        <v>73.284865944453742</v>
      </c>
      <c r="P56">
        <v>20.453768492602958</v>
      </c>
      <c r="Q56">
        <v>3.9998958333333334</v>
      </c>
      <c r="R56">
        <v>18.618135048231508</v>
      </c>
      <c r="S56">
        <v>4.0021821631878565</v>
      </c>
      <c r="T56">
        <v>0</v>
      </c>
      <c r="U56">
        <v>51.863265854532422</v>
      </c>
      <c r="V56">
        <v>9.1041036717062624</v>
      </c>
      <c r="W56">
        <v>14.131310968294773</v>
      </c>
      <c r="X56">
        <v>64.786285142050474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8.0067600000000017</v>
      </c>
      <c r="AE56">
        <v>21.712782000000004</v>
      </c>
      <c r="AF56">
        <v>6.1515000000000004</v>
      </c>
      <c r="AG56">
        <v>27.984761280000001</v>
      </c>
      <c r="AH56">
        <v>27.034799999999997</v>
      </c>
      <c r="AI56">
        <v>0</v>
      </c>
      <c r="AJ56">
        <v>0</v>
      </c>
      <c r="AK56">
        <v>22.351739999999999</v>
      </c>
      <c r="AL56">
        <v>29.908049999999996</v>
      </c>
      <c r="AM56">
        <v>0</v>
      </c>
      <c r="AN56">
        <v>0</v>
      </c>
      <c r="AO56">
        <v>6.3271151999999988</v>
      </c>
      <c r="AP56">
        <v>5.3450233684428907</v>
      </c>
      <c r="AQ56">
        <v>0</v>
      </c>
      <c r="AR56">
        <v>7.2734999999999976</v>
      </c>
      <c r="AS56">
        <v>5.0217999999999998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819.44060967983705</v>
      </c>
      <c r="DN56">
        <v>28.315362190077483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349.9983158502551</v>
      </c>
      <c r="L57">
        <v>2.0690893518104603</v>
      </c>
      <c r="M57">
        <v>63.767907342853931</v>
      </c>
      <c r="N57">
        <v>25.46221240628347</v>
      </c>
      <c r="O57">
        <v>73.284865944453742</v>
      </c>
      <c r="P57">
        <v>20.453768492602958</v>
      </c>
      <c r="Q57">
        <v>3.9998958333333334</v>
      </c>
      <c r="R57">
        <v>18.618135048231508</v>
      </c>
      <c r="S57">
        <v>4.0021821631878565</v>
      </c>
      <c r="T57">
        <v>0</v>
      </c>
      <c r="U57">
        <v>52.25591648869905</v>
      </c>
      <c r="V57">
        <v>9.1029940119760475</v>
      </c>
      <c r="W57">
        <v>14.130089369951532</v>
      </c>
      <c r="X57">
        <v>64.783143540921515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8.0067600000000017</v>
      </c>
      <c r="AE57">
        <v>21.712782000000004</v>
      </c>
      <c r="AF57">
        <v>6.1515000000000004</v>
      </c>
      <c r="AG57">
        <v>27.984761280000001</v>
      </c>
      <c r="AH57">
        <v>27.034799999999997</v>
      </c>
      <c r="AI57">
        <v>0</v>
      </c>
      <c r="AJ57">
        <v>0</v>
      </c>
      <c r="AK57">
        <v>22.351739999999999</v>
      </c>
      <c r="AL57">
        <v>29.908049999999996</v>
      </c>
      <c r="AM57">
        <v>0</v>
      </c>
      <c r="AN57">
        <v>0</v>
      </c>
      <c r="AO57">
        <v>6.3271151999999988</v>
      </c>
      <c r="AP57">
        <v>5.3450233684428907</v>
      </c>
      <c r="AQ57">
        <v>0</v>
      </c>
      <c r="AR57">
        <v>7.2734999999999976</v>
      </c>
      <c r="AS57">
        <v>5.0217999999999998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843.98082046576394</v>
      </c>
      <c r="DN57">
        <v>29.163327227239503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369.99955976227164</v>
      </c>
      <c r="L58">
        <v>2.0690893518104603</v>
      </c>
      <c r="M58">
        <v>63.767907342853931</v>
      </c>
      <c r="N58">
        <v>25.46221240628347</v>
      </c>
      <c r="O58">
        <v>73.284865944453742</v>
      </c>
      <c r="P58">
        <v>20.453768492602958</v>
      </c>
      <c r="Q58">
        <v>3.9998958333333334</v>
      </c>
      <c r="R58">
        <v>18.618135048231508</v>
      </c>
      <c r="S58">
        <v>4.0021821631878565</v>
      </c>
      <c r="T58">
        <v>0</v>
      </c>
      <c r="U58">
        <v>52.28779609261511</v>
      </c>
      <c r="V58">
        <v>9.1029940119760475</v>
      </c>
      <c r="W58">
        <v>14.130089369951532</v>
      </c>
      <c r="X58">
        <v>64.783143540921515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8.0067600000000017</v>
      </c>
      <c r="AE58">
        <v>21.712782000000004</v>
      </c>
      <c r="AF58">
        <v>6.1515000000000004</v>
      </c>
      <c r="AG58">
        <v>27.984761280000001</v>
      </c>
      <c r="AH58">
        <v>27.034799999999997</v>
      </c>
      <c r="AI58">
        <v>0</v>
      </c>
      <c r="AJ58">
        <v>0</v>
      </c>
      <c r="AK58">
        <v>22.351739999999999</v>
      </c>
      <c r="AL58">
        <v>29.908049999999996</v>
      </c>
      <c r="AM58">
        <v>0</v>
      </c>
      <c r="AN58">
        <v>0</v>
      </c>
      <c r="AO58">
        <v>6.3271151999999988</v>
      </c>
      <c r="AP58">
        <v>5.3450233684428907</v>
      </c>
      <c r="AQ58">
        <v>0</v>
      </c>
      <c r="AR58">
        <v>7.2734999999999976</v>
      </c>
      <c r="AS58">
        <v>5.0217999999999998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863.34483767124618</v>
      </c>
      <c r="DN58">
        <v>29.832433537689649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380.09547398386331</v>
      </c>
      <c r="L59">
        <v>1.9966656429092424</v>
      </c>
      <c r="M59">
        <v>63.767907342853931</v>
      </c>
      <c r="N59">
        <v>25.46221240628347</v>
      </c>
      <c r="O59">
        <v>73.284865944453742</v>
      </c>
      <c r="P59">
        <v>20.453768492602958</v>
      </c>
      <c r="Q59">
        <v>3.9998958333333334</v>
      </c>
      <c r="R59">
        <v>18.619035285505124</v>
      </c>
      <c r="S59">
        <v>4.0021821631878565</v>
      </c>
      <c r="T59">
        <v>0</v>
      </c>
      <c r="U59">
        <v>52.28779609261511</v>
      </c>
      <c r="V59">
        <v>9.1029940119760475</v>
      </c>
      <c r="W59">
        <v>14.130089369951532</v>
      </c>
      <c r="X59">
        <v>64.783143540921515</v>
      </c>
      <c r="Y59">
        <v>0</v>
      </c>
      <c r="Z59">
        <v>0</v>
      </c>
      <c r="AA59">
        <v>0</v>
      </c>
      <c r="AB59">
        <v>4.0977999999999994</v>
      </c>
      <c r="AC59">
        <v>0</v>
      </c>
      <c r="AD59">
        <v>8.0067600000000017</v>
      </c>
      <c r="AE59">
        <v>21.712782000000004</v>
      </c>
      <c r="AF59">
        <v>6.1515000000000004</v>
      </c>
      <c r="AG59">
        <v>27.984761280000001</v>
      </c>
      <c r="AH59">
        <v>27.034799999999997</v>
      </c>
      <c r="AI59">
        <v>0</v>
      </c>
      <c r="AJ59">
        <v>0</v>
      </c>
      <c r="AK59">
        <v>22.351739999999999</v>
      </c>
      <c r="AL59">
        <v>29.908049999999996</v>
      </c>
      <c r="AM59">
        <v>0</v>
      </c>
      <c r="AN59">
        <v>0</v>
      </c>
      <c r="AO59">
        <v>6.3271151999999988</v>
      </c>
      <c r="AP59">
        <v>5.3450233684428907</v>
      </c>
      <c r="AQ59">
        <v>0</v>
      </c>
      <c r="AR59">
        <v>5.8187999999999986</v>
      </c>
      <c r="AS59">
        <v>6.4988000000000001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873.05596866987139</v>
      </c>
      <c r="DN59">
        <v>30.167993289028555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409.99813897474019</v>
      </c>
      <c r="L60">
        <v>1.9966820544722439</v>
      </c>
      <c r="M60">
        <v>63.767907342853931</v>
      </c>
      <c r="N60">
        <v>25.46221240628347</v>
      </c>
      <c r="O60">
        <v>73.284865944453742</v>
      </c>
      <c r="P60">
        <v>20.453768492602958</v>
      </c>
      <c r="Q60">
        <v>3.9998958333333334</v>
      </c>
      <c r="R60">
        <v>18.619370424597363</v>
      </c>
      <c r="S60">
        <v>4.0021821631878565</v>
      </c>
      <c r="T60">
        <v>0</v>
      </c>
      <c r="U60">
        <v>52.28779609261511</v>
      </c>
      <c r="V60">
        <v>9.1029940119760475</v>
      </c>
      <c r="W60">
        <v>14.130089369951532</v>
      </c>
      <c r="X60">
        <v>64.783143540921515</v>
      </c>
      <c r="Y60">
        <v>0</v>
      </c>
      <c r="Z60">
        <v>0</v>
      </c>
      <c r="AA60">
        <v>0</v>
      </c>
      <c r="AB60">
        <v>4.0977999999999994</v>
      </c>
      <c r="AC60">
        <v>0</v>
      </c>
      <c r="AD60">
        <v>8.0067600000000017</v>
      </c>
      <c r="AE60">
        <v>21.712782000000004</v>
      </c>
      <c r="AF60">
        <v>6.1515000000000004</v>
      </c>
      <c r="AG60">
        <v>27.984761280000001</v>
      </c>
      <c r="AH60">
        <v>27.034799999999997</v>
      </c>
      <c r="AI60">
        <v>0</v>
      </c>
      <c r="AJ60">
        <v>0</v>
      </c>
      <c r="AK60">
        <v>22.351739999999999</v>
      </c>
      <c r="AL60">
        <v>29.908049999999996</v>
      </c>
      <c r="AM60">
        <v>0</v>
      </c>
      <c r="AN60">
        <v>0</v>
      </c>
      <c r="AO60">
        <v>6.3271151999999988</v>
      </c>
      <c r="AP60">
        <v>5.3450233684428907</v>
      </c>
      <c r="AQ60">
        <v>0</v>
      </c>
      <c r="AR60">
        <v>5.8187999999999986</v>
      </c>
      <c r="AS60">
        <v>6.4988000000000001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901.96022499524395</v>
      </c>
      <c r="DN60">
        <v>31.166753505188293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429.99745737171804</v>
      </c>
      <c r="L61">
        <v>1.9966794428531598</v>
      </c>
      <c r="M61">
        <v>63.767907342853931</v>
      </c>
      <c r="N61">
        <v>25.46221240628347</v>
      </c>
      <c r="O61">
        <v>73.284865944453742</v>
      </c>
      <c r="P61">
        <v>20.453768492602958</v>
      </c>
      <c r="Q61">
        <v>3.9998958333333334</v>
      </c>
      <c r="R61">
        <v>18.619370424597363</v>
      </c>
      <c r="S61">
        <v>4.0021821631878565</v>
      </c>
      <c r="T61">
        <v>0</v>
      </c>
      <c r="U61">
        <v>52.28779609261511</v>
      </c>
      <c r="V61">
        <v>9.1029940119760475</v>
      </c>
      <c r="W61">
        <v>14.130089369951532</v>
      </c>
      <c r="X61">
        <v>64.783143540921515</v>
      </c>
      <c r="Y61">
        <v>0</v>
      </c>
      <c r="Z61">
        <v>0</v>
      </c>
      <c r="AA61">
        <v>0</v>
      </c>
      <c r="AB61">
        <v>4.0977999999999994</v>
      </c>
      <c r="AC61">
        <v>0</v>
      </c>
      <c r="AD61">
        <v>8.0067600000000017</v>
      </c>
      <c r="AE61">
        <v>21.712782000000004</v>
      </c>
      <c r="AF61">
        <v>6.1515000000000004</v>
      </c>
      <c r="AG61">
        <v>27.984761280000001</v>
      </c>
      <c r="AH61">
        <v>27.034799999999997</v>
      </c>
      <c r="AI61">
        <v>0</v>
      </c>
      <c r="AJ61">
        <v>0</v>
      </c>
      <c r="AK61">
        <v>22.351739999999999</v>
      </c>
      <c r="AL61">
        <v>29.908049999999996</v>
      </c>
      <c r="AM61">
        <v>0</v>
      </c>
      <c r="AN61">
        <v>0</v>
      </c>
      <c r="AO61">
        <v>6.3271151999999988</v>
      </c>
      <c r="AP61">
        <v>5.3450233684428907</v>
      </c>
      <c r="AQ61">
        <v>0</v>
      </c>
      <c r="AR61">
        <v>5.8187999999999986</v>
      </c>
      <c r="AS61">
        <v>6.4988000000000001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921.29156363213031</v>
      </c>
      <c r="DN61">
        <v>31.834730653660603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459.9979378143039</v>
      </c>
      <c r="L62">
        <v>1.9966794428531598</v>
      </c>
      <c r="M62">
        <v>63.767907342853931</v>
      </c>
      <c r="N62">
        <v>25.46221240628347</v>
      </c>
      <c r="O62">
        <v>73.284865944453742</v>
      </c>
      <c r="P62">
        <v>20.453768492602958</v>
      </c>
      <c r="Q62">
        <v>3.9998958333333334</v>
      </c>
      <c r="R62">
        <v>18.619370424597363</v>
      </c>
      <c r="S62">
        <v>4.0021821631878565</v>
      </c>
      <c r="T62">
        <v>0</v>
      </c>
      <c r="U62">
        <v>52.28779609261511</v>
      </c>
      <c r="V62">
        <v>9.1029940119760475</v>
      </c>
      <c r="W62">
        <v>14.130089369951532</v>
      </c>
      <c r="X62">
        <v>64.783143540921515</v>
      </c>
      <c r="Y62">
        <v>0</v>
      </c>
      <c r="Z62">
        <v>0</v>
      </c>
      <c r="AA62">
        <v>0</v>
      </c>
      <c r="AB62">
        <v>4.0977999999999994</v>
      </c>
      <c r="AC62">
        <v>0</v>
      </c>
      <c r="AD62">
        <v>8.0067600000000017</v>
      </c>
      <c r="AE62">
        <v>21.712782000000004</v>
      </c>
      <c r="AF62">
        <v>6.1515000000000004</v>
      </c>
      <c r="AG62">
        <v>27.984761280000001</v>
      </c>
      <c r="AH62">
        <v>27.034799999999997</v>
      </c>
      <c r="AI62">
        <v>0</v>
      </c>
      <c r="AJ62">
        <v>0</v>
      </c>
      <c r="AK62">
        <v>22.351739999999999</v>
      </c>
      <c r="AL62">
        <v>29.908049999999996</v>
      </c>
      <c r="AM62">
        <v>0</v>
      </c>
      <c r="AN62">
        <v>0</v>
      </c>
      <c r="AO62">
        <v>6.3271151999999988</v>
      </c>
      <c r="AP62">
        <v>5.3450233684428907</v>
      </c>
      <c r="AQ62">
        <v>0</v>
      </c>
      <c r="AR62">
        <v>5.8187999999999986</v>
      </c>
      <c r="AS62">
        <v>6.4988000000000001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950.29002802984451</v>
      </c>
      <c r="DN62">
        <v>32.836746698532309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512.3356753861716</v>
      </c>
      <c r="L63">
        <v>6.6729229998715809</v>
      </c>
      <c r="M63">
        <v>63.767907342853931</v>
      </c>
      <c r="N63">
        <v>25.46221240628347</v>
      </c>
      <c r="O63">
        <v>73.284865944453742</v>
      </c>
      <c r="P63">
        <v>20.453768492602958</v>
      </c>
      <c r="Q63">
        <v>3.9998958333333334</v>
      </c>
      <c r="R63">
        <v>18.619370424597363</v>
      </c>
      <c r="S63">
        <v>4.0021821631878565</v>
      </c>
      <c r="T63">
        <v>0</v>
      </c>
      <c r="U63">
        <v>52.28779609261511</v>
      </c>
      <c r="V63">
        <v>9.1029940119760475</v>
      </c>
      <c r="W63">
        <v>14.130089369951532</v>
      </c>
      <c r="X63">
        <v>64.783143540921515</v>
      </c>
      <c r="Y63">
        <v>0</v>
      </c>
      <c r="Z63">
        <v>0</v>
      </c>
      <c r="AA63">
        <v>0</v>
      </c>
      <c r="AB63">
        <v>4.0977999999999994</v>
      </c>
      <c r="AC63">
        <v>0</v>
      </c>
      <c r="AD63">
        <v>4.0033799999999999</v>
      </c>
      <c r="AE63">
        <v>21.712782000000004</v>
      </c>
      <c r="AF63">
        <v>6.1515000000000004</v>
      </c>
      <c r="AG63">
        <v>27.984761280000001</v>
      </c>
      <c r="AH63">
        <v>27.034799999999997</v>
      </c>
      <c r="AI63">
        <v>0</v>
      </c>
      <c r="AJ63">
        <v>0</v>
      </c>
      <c r="AK63">
        <v>22.351739999999999</v>
      </c>
      <c r="AL63">
        <v>29.908049999999996</v>
      </c>
      <c r="AM63">
        <v>0</v>
      </c>
      <c r="AN63">
        <v>0</v>
      </c>
      <c r="AO63">
        <v>6.3271151999999988</v>
      </c>
      <c r="AP63">
        <v>5.3450233684428907</v>
      </c>
      <c r="AQ63">
        <v>0</v>
      </c>
      <c r="AR63">
        <v>5.8187999999999986</v>
      </c>
      <c r="AS63">
        <v>6.4988000000000001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1001.5300743731881</v>
      </c>
      <c r="DN63">
        <v>34.607301484075023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512.3356753861716</v>
      </c>
      <c r="L64">
        <v>6.6729229998715809</v>
      </c>
      <c r="M64">
        <v>63.767907342853931</v>
      </c>
      <c r="N64">
        <v>25.46221240628347</v>
      </c>
      <c r="O64">
        <v>73.284865944453742</v>
      </c>
      <c r="P64">
        <v>20.453768492602958</v>
      </c>
      <c r="Q64">
        <v>8.7778660633484158</v>
      </c>
      <c r="R64">
        <v>18.619370424597363</v>
      </c>
      <c r="S64">
        <v>11.588897593732511</v>
      </c>
      <c r="T64">
        <v>0</v>
      </c>
      <c r="U64">
        <v>52.28779609261511</v>
      </c>
      <c r="V64">
        <v>9.1029940119760475</v>
      </c>
      <c r="W64">
        <v>14.130089369951532</v>
      </c>
      <c r="X64">
        <v>64.783143540921515</v>
      </c>
      <c r="Y64">
        <v>0</v>
      </c>
      <c r="Z64">
        <v>0</v>
      </c>
      <c r="AA64">
        <v>0</v>
      </c>
      <c r="AB64">
        <v>4.0977999999999994</v>
      </c>
      <c r="AC64">
        <v>0</v>
      </c>
      <c r="AD64">
        <v>4.0033799999999999</v>
      </c>
      <c r="AE64">
        <v>21.712782000000004</v>
      </c>
      <c r="AF64">
        <v>6.1515000000000004</v>
      </c>
      <c r="AG64">
        <v>27.984761280000001</v>
      </c>
      <c r="AH64">
        <v>27.034799999999997</v>
      </c>
      <c r="AI64">
        <v>0</v>
      </c>
      <c r="AJ64">
        <v>0</v>
      </c>
      <c r="AK64">
        <v>22.351739999999999</v>
      </c>
      <c r="AL64">
        <v>29.908049999999996</v>
      </c>
      <c r="AM64">
        <v>0</v>
      </c>
      <c r="AN64">
        <v>0</v>
      </c>
      <c r="AO64">
        <v>6.3271151999999988</v>
      </c>
      <c r="AP64">
        <v>5.3450233684428907</v>
      </c>
      <c r="AQ64">
        <v>0</v>
      </c>
      <c r="AR64">
        <v>5.8187999999999986</v>
      </c>
      <c r="AS64">
        <v>6.4988000000000001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1013.4817791141629</v>
      </c>
      <c r="DN64">
        <v>35.020282403660076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512.3356753861716</v>
      </c>
      <c r="L65">
        <v>6.6729229998715809</v>
      </c>
      <c r="M65">
        <v>63.767907342853931</v>
      </c>
      <c r="N65">
        <v>25.46221240628347</v>
      </c>
      <c r="O65">
        <v>73.284865944453742</v>
      </c>
      <c r="P65">
        <v>20.453768492602958</v>
      </c>
      <c r="Q65">
        <v>8.7778660633484158</v>
      </c>
      <c r="R65">
        <v>18.619370424597363</v>
      </c>
      <c r="S65">
        <v>11.588897593732511</v>
      </c>
      <c r="T65">
        <v>0</v>
      </c>
      <c r="U65">
        <v>52.28779609261511</v>
      </c>
      <c r="V65">
        <v>9.1029940119760475</v>
      </c>
      <c r="W65">
        <v>14.130089369951532</v>
      </c>
      <c r="X65">
        <v>64.783143540921515</v>
      </c>
      <c r="Y65">
        <v>0</v>
      </c>
      <c r="Z65">
        <v>0</v>
      </c>
      <c r="AA65">
        <v>0</v>
      </c>
      <c r="AB65">
        <v>4.0977999999999994</v>
      </c>
      <c r="AC65">
        <v>0</v>
      </c>
      <c r="AD65">
        <v>4.0033799999999999</v>
      </c>
      <c r="AE65">
        <v>21.712782000000004</v>
      </c>
      <c r="AF65">
        <v>6.1515000000000004</v>
      </c>
      <c r="AG65">
        <v>27.984761280000001</v>
      </c>
      <c r="AH65">
        <v>27.034799999999997</v>
      </c>
      <c r="AI65">
        <v>0</v>
      </c>
      <c r="AJ65">
        <v>0</v>
      </c>
      <c r="AK65">
        <v>22.351739999999999</v>
      </c>
      <c r="AL65">
        <v>29.908049999999996</v>
      </c>
      <c r="AM65">
        <v>0</v>
      </c>
      <c r="AN65">
        <v>0</v>
      </c>
      <c r="AO65">
        <v>6.3271151999999988</v>
      </c>
      <c r="AP65">
        <v>5.3450233684428907</v>
      </c>
      <c r="AQ65">
        <v>0</v>
      </c>
      <c r="AR65">
        <v>7.2734999999999976</v>
      </c>
      <c r="AS65">
        <v>6.4988000000000001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1014.8878920463187</v>
      </c>
      <c r="DN65">
        <v>35.068869471504286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512.3356753861716</v>
      </c>
      <c r="L66">
        <v>6.6729229998715809</v>
      </c>
      <c r="M66">
        <v>63.767907342853931</v>
      </c>
      <c r="N66">
        <v>25.46221240628347</v>
      </c>
      <c r="O66">
        <v>73.284865944453742</v>
      </c>
      <c r="P66">
        <v>20.453768492602958</v>
      </c>
      <c r="Q66">
        <v>8.7778660633484158</v>
      </c>
      <c r="R66">
        <v>18.619370424597363</v>
      </c>
      <c r="S66">
        <v>11.588897593732511</v>
      </c>
      <c r="T66">
        <v>0</v>
      </c>
      <c r="U66">
        <v>52.28779609261511</v>
      </c>
      <c r="V66">
        <v>9.1029940119760475</v>
      </c>
      <c r="W66">
        <v>14.130089369951532</v>
      </c>
      <c r="X66">
        <v>64.783143540921515</v>
      </c>
      <c r="Y66">
        <v>0</v>
      </c>
      <c r="Z66">
        <v>0</v>
      </c>
      <c r="AA66">
        <v>0</v>
      </c>
      <c r="AB66">
        <v>4.0977999999999994</v>
      </c>
      <c r="AC66">
        <v>0</v>
      </c>
      <c r="AD66">
        <v>4.0033799999999999</v>
      </c>
      <c r="AE66">
        <v>21.712782000000004</v>
      </c>
      <c r="AF66">
        <v>6.1515000000000004</v>
      </c>
      <c r="AG66">
        <v>27.984761280000001</v>
      </c>
      <c r="AH66">
        <v>27.034799999999997</v>
      </c>
      <c r="AI66">
        <v>0</v>
      </c>
      <c r="AJ66">
        <v>0</v>
      </c>
      <c r="AK66">
        <v>22.351739999999999</v>
      </c>
      <c r="AL66">
        <v>29.908049999999996</v>
      </c>
      <c r="AM66">
        <v>0</v>
      </c>
      <c r="AN66">
        <v>0</v>
      </c>
      <c r="AO66">
        <v>6.3271151999999988</v>
      </c>
      <c r="AP66">
        <v>5.3450233684428907</v>
      </c>
      <c r="AQ66">
        <v>0</v>
      </c>
      <c r="AR66">
        <v>7.2734999999999976</v>
      </c>
      <c r="AS66">
        <v>6.4988000000000001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1014.8878920463187</v>
      </c>
      <c r="DN66">
        <v>35.068869471504286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512.3356753861716</v>
      </c>
      <c r="L67">
        <v>6.6729229998715809</v>
      </c>
      <c r="M67">
        <v>63.767907342853931</v>
      </c>
      <c r="N67">
        <v>25.46221240628347</v>
      </c>
      <c r="O67">
        <v>73.284865944453742</v>
      </c>
      <c r="P67">
        <v>20.453768492602958</v>
      </c>
      <c r="Q67">
        <v>8.7778660633484158</v>
      </c>
      <c r="R67">
        <v>18.619370424597363</v>
      </c>
      <c r="S67">
        <v>11.588897593732511</v>
      </c>
      <c r="T67">
        <v>0</v>
      </c>
      <c r="U67">
        <v>51.675896387491022</v>
      </c>
      <c r="V67">
        <v>9.1029940119760475</v>
      </c>
      <c r="W67">
        <v>14.130089369951532</v>
      </c>
      <c r="X67">
        <v>64.783143540921515</v>
      </c>
      <c r="Y67">
        <v>0</v>
      </c>
      <c r="Z67">
        <v>0</v>
      </c>
      <c r="AA67">
        <v>0</v>
      </c>
      <c r="AB67">
        <v>4.3904999999999985</v>
      </c>
      <c r="AC67">
        <v>0</v>
      </c>
      <c r="AD67">
        <v>4.0033799999999999</v>
      </c>
      <c r="AE67">
        <v>21.712782000000004</v>
      </c>
      <c r="AF67">
        <v>6.1515000000000004</v>
      </c>
      <c r="AG67">
        <v>27.984761280000001</v>
      </c>
      <c r="AH67">
        <v>27.034799999999997</v>
      </c>
      <c r="AI67">
        <v>0</v>
      </c>
      <c r="AJ67">
        <v>0</v>
      </c>
      <c r="AK67">
        <v>22.351739999999999</v>
      </c>
      <c r="AL67">
        <v>19.0718</v>
      </c>
      <c r="AM67">
        <v>0</v>
      </c>
      <c r="AN67">
        <v>0</v>
      </c>
      <c r="AO67">
        <v>6.3271151999999988</v>
      </c>
      <c r="AP67">
        <v>5.3450233684428907</v>
      </c>
      <c r="AQ67">
        <v>0</v>
      </c>
      <c r="AR67">
        <v>5.8187999999999986</v>
      </c>
      <c r="AS67">
        <v>6.4988000000000001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1002.6989214731058</v>
      </c>
      <c r="DN67">
        <v>34.647690339592941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512.3356753861716</v>
      </c>
      <c r="L68">
        <v>6.6729229998715809</v>
      </c>
      <c r="M68">
        <v>63.767907342853931</v>
      </c>
      <c r="N68">
        <v>25.46221240628347</v>
      </c>
      <c r="O68">
        <v>73.284865944453742</v>
      </c>
      <c r="P68">
        <v>20.453768492602958</v>
      </c>
      <c r="Q68">
        <v>8.7778660633484158</v>
      </c>
      <c r="R68">
        <v>18.619370424597363</v>
      </c>
      <c r="S68">
        <v>11.588897593732511</v>
      </c>
      <c r="T68">
        <v>0</v>
      </c>
      <c r="U68">
        <v>51.675896387491022</v>
      </c>
      <c r="V68">
        <v>9.1029940119760475</v>
      </c>
      <c r="W68">
        <v>14.130089369951532</v>
      </c>
      <c r="X68">
        <v>64.783143540921515</v>
      </c>
      <c r="Y68">
        <v>0</v>
      </c>
      <c r="Z68">
        <v>0</v>
      </c>
      <c r="AA68">
        <v>0</v>
      </c>
      <c r="AB68">
        <v>4.3904999999999985</v>
      </c>
      <c r="AC68">
        <v>0</v>
      </c>
      <c r="AD68">
        <v>4.0033799999999999</v>
      </c>
      <c r="AE68">
        <v>21.712782000000004</v>
      </c>
      <c r="AF68">
        <v>6.1515000000000004</v>
      </c>
      <c r="AG68">
        <v>27.984761280000001</v>
      </c>
      <c r="AH68">
        <v>27.034799999999997</v>
      </c>
      <c r="AI68">
        <v>0</v>
      </c>
      <c r="AJ68">
        <v>0</v>
      </c>
      <c r="AK68">
        <v>22.351739999999999</v>
      </c>
      <c r="AL68">
        <v>19.0718</v>
      </c>
      <c r="AM68">
        <v>0</v>
      </c>
      <c r="AN68">
        <v>0</v>
      </c>
      <c r="AO68">
        <v>6.3271151999999988</v>
      </c>
      <c r="AP68">
        <v>5.3450233684428907</v>
      </c>
      <c r="AQ68">
        <v>0</v>
      </c>
      <c r="AR68">
        <v>5.8187999999999986</v>
      </c>
      <c r="AS68">
        <v>6.4988000000000001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1002.6989214731058</v>
      </c>
      <c r="DN68">
        <v>34.647690339592941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512.3356753861716</v>
      </c>
      <c r="L69">
        <v>6.6729229998715809</v>
      </c>
      <c r="M69">
        <v>63.767907342853931</v>
      </c>
      <c r="N69">
        <v>25.46221240628347</v>
      </c>
      <c r="O69">
        <v>73.284865944453742</v>
      </c>
      <c r="P69">
        <v>20.453768492602958</v>
      </c>
      <c r="Q69">
        <v>8.7778660633484158</v>
      </c>
      <c r="R69">
        <v>18.619370424597363</v>
      </c>
      <c r="S69">
        <v>11.588897593732511</v>
      </c>
      <c r="T69">
        <v>0</v>
      </c>
      <c r="U69">
        <v>51.675896387491022</v>
      </c>
      <c r="V69">
        <v>9.1029940119760475</v>
      </c>
      <c r="W69">
        <v>14.130089369951532</v>
      </c>
      <c r="X69">
        <v>64.783143540921515</v>
      </c>
      <c r="Y69">
        <v>0</v>
      </c>
      <c r="Z69">
        <v>0</v>
      </c>
      <c r="AA69">
        <v>0</v>
      </c>
      <c r="AB69">
        <v>4.3904999999999985</v>
      </c>
      <c r="AC69">
        <v>0</v>
      </c>
      <c r="AD69">
        <v>4.0033799999999999</v>
      </c>
      <c r="AE69">
        <v>21.712782000000004</v>
      </c>
      <c r="AF69">
        <v>6.1515000000000004</v>
      </c>
      <c r="AG69">
        <v>27.984761280000001</v>
      </c>
      <c r="AH69">
        <v>33.273599999999995</v>
      </c>
      <c r="AI69">
        <v>0</v>
      </c>
      <c r="AJ69">
        <v>0</v>
      </c>
      <c r="AK69">
        <v>22.351739999999999</v>
      </c>
      <c r="AL69">
        <v>19.0718</v>
      </c>
      <c r="AM69">
        <v>0</v>
      </c>
      <c r="AN69">
        <v>0</v>
      </c>
      <c r="AO69">
        <v>6.3271151999999988</v>
      </c>
      <c r="AP69">
        <v>5.3450233684428907</v>
      </c>
      <c r="AQ69">
        <v>0</v>
      </c>
      <c r="AR69">
        <v>5.8187999999999986</v>
      </c>
      <c r="AS69">
        <v>6.4988000000000001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1008.7293455531059</v>
      </c>
      <c r="DN69">
        <v>34.85606625959295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512.3356753861716</v>
      </c>
      <c r="L70">
        <v>6.6729229998715809</v>
      </c>
      <c r="M70">
        <v>63.767907342853931</v>
      </c>
      <c r="N70">
        <v>25.46221240628347</v>
      </c>
      <c r="O70">
        <v>73.284865944453742</v>
      </c>
      <c r="P70">
        <v>20.453768492602958</v>
      </c>
      <c r="Q70">
        <v>8.7778660633484158</v>
      </c>
      <c r="R70">
        <v>18.619370424597363</v>
      </c>
      <c r="S70">
        <v>11.588897593732511</v>
      </c>
      <c r="T70">
        <v>0</v>
      </c>
      <c r="U70">
        <v>51.675896387491022</v>
      </c>
      <c r="V70">
        <v>9.1029940119760475</v>
      </c>
      <c r="W70">
        <v>14.130089369951532</v>
      </c>
      <c r="X70">
        <v>64.783143540921515</v>
      </c>
      <c r="Y70">
        <v>0</v>
      </c>
      <c r="Z70">
        <v>0</v>
      </c>
      <c r="AA70">
        <v>0</v>
      </c>
      <c r="AB70">
        <v>4.3904999999999985</v>
      </c>
      <c r="AC70">
        <v>0</v>
      </c>
      <c r="AD70">
        <v>4.0033799999999999</v>
      </c>
      <c r="AE70">
        <v>21.712782000000004</v>
      </c>
      <c r="AF70">
        <v>6.1515000000000004</v>
      </c>
      <c r="AG70">
        <v>27.984761280000001</v>
      </c>
      <c r="AH70">
        <v>33.273599999999995</v>
      </c>
      <c r="AI70">
        <v>0</v>
      </c>
      <c r="AJ70">
        <v>0</v>
      </c>
      <c r="AK70">
        <v>22.351739999999999</v>
      </c>
      <c r="AL70">
        <v>19.0718</v>
      </c>
      <c r="AM70">
        <v>0</v>
      </c>
      <c r="AN70">
        <v>0</v>
      </c>
      <c r="AO70">
        <v>6.3271151999999988</v>
      </c>
      <c r="AP70">
        <v>5.1199697529295065</v>
      </c>
      <c r="AQ70">
        <v>0</v>
      </c>
      <c r="AR70">
        <v>5.8187999999999986</v>
      </c>
      <c r="AS70">
        <v>6.4988000000000001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1008.511821850869</v>
      </c>
      <c r="DN70">
        <v>34.848536346316507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512.3356753861716</v>
      </c>
      <c r="L71">
        <v>6.672648138456049</v>
      </c>
      <c r="M71">
        <v>63.767907342853931</v>
      </c>
      <c r="N71">
        <v>25.46221240628347</v>
      </c>
      <c r="O71">
        <v>73.284865944453742</v>
      </c>
      <c r="P71">
        <v>20.453768492602958</v>
      </c>
      <c r="Q71">
        <v>8.7779511970534081</v>
      </c>
      <c r="R71">
        <v>18.619370424597363</v>
      </c>
      <c r="S71">
        <v>11.588382959230417</v>
      </c>
      <c r="T71">
        <v>0</v>
      </c>
      <c r="U71">
        <v>51.675896387491022</v>
      </c>
      <c r="V71">
        <v>9.1029940119760475</v>
      </c>
      <c r="W71">
        <v>14.130089369951532</v>
      </c>
      <c r="X71">
        <v>64.783143540921515</v>
      </c>
      <c r="Y71">
        <v>0</v>
      </c>
      <c r="Z71">
        <v>2.8638167999999999</v>
      </c>
      <c r="AA71">
        <v>0</v>
      </c>
      <c r="AB71">
        <v>4.3904999999999985</v>
      </c>
      <c r="AC71">
        <v>0</v>
      </c>
      <c r="AD71">
        <v>4.0033799999999999</v>
      </c>
      <c r="AE71">
        <v>21.712782000000004</v>
      </c>
      <c r="AF71">
        <v>6.1515000000000004</v>
      </c>
      <c r="AG71">
        <v>27.984761280000001</v>
      </c>
      <c r="AH71">
        <v>33.273599999999995</v>
      </c>
      <c r="AI71">
        <v>0</v>
      </c>
      <c r="AJ71">
        <v>0</v>
      </c>
      <c r="AK71">
        <v>22.351739999999999</v>
      </c>
      <c r="AL71">
        <v>19.0718</v>
      </c>
      <c r="AM71">
        <v>0</v>
      </c>
      <c r="AN71">
        <v>0</v>
      </c>
      <c r="AO71">
        <v>6.3271151999999988</v>
      </c>
      <c r="AP71">
        <v>4.4448089063893512</v>
      </c>
      <c r="AQ71">
        <v>0</v>
      </c>
      <c r="AR71">
        <v>5.8187999999999986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1010.6267351568023</v>
      </c>
      <c r="DN71">
        <v>34.921574631630264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512.3356753861716</v>
      </c>
      <c r="L72">
        <v>6.672648138456049</v>
      </c>
      <c r="M72">
        <v>63.767907342853931</v>
      </c>
      <c r="N72">
        <v>25.46221240628347</v>
      </c>
      <c r="O72">
        <v>73.284865944453742</v>
      </c>
      <c r="P72">
        <v>20.453768492602958</v>
      </c>
      <c r="Q72">
        <v>8.7779511970534081</v>
      </c>
      <c r="R72">
        <v>18.619370424597363</v>
      </c>
      <c r="S72">
        <v>11.588382959230417</v>
      </c>
      <c r="T72">
        <v>0</v>
      </c>
      <c r="U72">
        <v>51.675896387491022</v>
      </c>
      <c r="V72">
        <v>9.1029940119760475</v>
      </c>
      <c r="W72">
        <v>14.130089369951532</v>
      </c>
      <c r="X72">
        <v>64.783143540921515</v>
      </c>
      <c r="Y72">
        <v>0</v>
      </c>
      <c r="Z72">
        <v>2.8638167999999999</v>
      </c>
      <c r="AA72">
        <v>0</v>
      </c>
      <c r="AB72">
        <v>4.3904999999999985</v>
      </c>
      <c r="AC72">
        <v>0</v>
      </c>
      <c r="AD72">
        <v>4.0033799999999999</v>
      </c>
      <c r="AE72">
        <v>21.712782000000004</v>
      </c>
      <c r="AF72">
        <v>6.1515000000000004</v>
      </c>
      <c r="AG72">
        <v>27.984761280000001</v>
      </c>
      <c r="AH72">
        <v>33.273599999999995</v>
      </c>
      <c r="AI72">
        <v>0</v>
      </c>
      <c r="AJ72">
        <v>0</v>
      </c>
      <c r="AK72">
        <v>22.351739999999999</v>
      </c>
      <c r="AL72">
        <v>19.0718</v>
      </c>
      <c r="AM72">
        <v>0</v>
      </c>
      <c r="AN72">
        <v>0</v>
      </c>
      <c r="AO72">
        <v>6.3271151999999988</v>
      </c>
      <c r="AP72">
        <v>4.4448089063893512</v>
      </c>
      <c r="AQ72">
        <v>10.699149999999999</v>
      </c>
      <c r="AR72">
        <v>5.8187999999999986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1020.9685335468022</v>
      </c>
      <c r="DN72">
        <v>35.278926241630259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512.3356753861716</v>
      </c>
      <c r="L73">
        <v>6.672648138456049</v>
      </c>
      <c r="M73">
        <v>63.767907342853931</v>
      </c>
      <c r="N73">
        <v>25.46221240628347</v>
      </c>
      <c r="O73">
        <v>73.284865944453742</v>
      </c>
      <c r="P73">
        <v>20.453768492602958</v>
      </c>
      <c r="Q73">
        <v>8.7779511970534081</v>
      </c>
      <c r="R73">
        <v>18.619370424597363</v>
      </c>
      <c r="S73">
        <v>11.588382959230417</v>
      </c>
      <c r="T73">
        <v>0</v>
      </c>
      <c r="U73">
        <v>51.675896387491022</v>
      </c>
      <c r="V73">
        <v>9.1029940119760475</v>
      </c>
      <c r="W73">
        <v>13.333725289706885</v>
      </c>
      <c r="X73">
        <v>64.783143540921515</v>
      </c>
      <c r="Y73">
        <v>0</v>
      </c>
      <c r="Z73">
        <v>0</v>
      </c>
      <c r="AA73">
        <v>0</v>
      </c>
      <c r="AB73">
        <v>4.3904999999999985</v>
      </c>
      <c r="AC73">
        <v>0</v>
      </c>
      <c r="AD73">
        <v>4.0033799999999999</v>
      </c>
      <c r="AE73">
        <v>21.712782000000004</v>
      </c>
      <c r="AF73">
        <v>6.1515000000000004</v>
      </c>
      <c r="AG73">
        <v>27.984761280000001</v>
      </c>
      <c r="AH73">
        <v>33.273599999999995</v>
      </c>
      <c r="AI73">
        <v>0</v>
      </c>
      <c r="AJ73">
        <v>0</v>
      </c>
      <c r="AK73">
        <v>22.351739999999999</v>
      </c>
      <c r="AL73">
        <v>19.0718</v>
      </c>
      <c r="AM73">
        <v>0</v>
      </c>
      <c r="AN73">
        <v>0</v>
      </c>
      <c r="AO73">
        <v>6.3271151999999988</v>
      </c>
      <c r="AP73">
        <v>4.4448089063893512</v>
      </c>
      <c r="AQ73">
        <v>21.572980000000001</v>
      </c>
      <c r="AR73">
        <v>5.8187999999999986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1027.9412466202325</v>
      </c>
      <c r="DN73">
        <v>35.51986228795549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512.3356753861716</v>
      </c>
      <c r="L74">
        <v>6.672648138456049</v>
      </c>
      <c r="M74">
        <v>63.767907342853931</v>
      </c>
      <c r="N74">
        <v>25.46221240628347</v>
      </c>
      <c r="O74">
        <v>73.284865944453742</v>
      </c>
      <c r="P74">
        <v>20.453768492602958</v>
      </c>
      <c r="Q74">
        <v>8.7779511970534081</v>
      </c>
      <c r="R74">
        <v>18.619370424597363</v>
      </c>
      <c r="S74">
        <v>11.588382959230417</v>
      </c>
      <c r="T74">
        <v>0</v>
      </c>
      <c r="U74">
        <v>51.675896387491022</v>
      </c>
      <c r="V74">
        <v>9.1029940119760475</v>
      </c>
      <c r="W74">
        <v>13.333725289706885</v>
      </c>
      <c r="X74">
        <v>64.783143540921515</v>
      </c>
      <c r="Y74">
        <v>0</v>
      </c>
      <c r="Z74">
        <v>0</v>
      </c>
      <c r="AA74">
        <v>6.1420439766520554</v>
      </c>
      <c r="AB74">
        <v>4.3904999999999985</v>
      </c>
      <c r="AC74">
        <v>0</v>
      </c>
      <c r="AD74">
        <v>4.0033799999999999</v>
      </c>
      <c r="AE74">
        <v>21.712782000000004</v>
      </c>
      <c r="AF74">
        <v>6.1515000000000004</v>
      </c>
      <c r="AG74">
        <v>27.984761280000001</v>
      </c>
      <c r="AH74">
        <v>33.273599999999995</v>
      </c>
      <c r="AI74">
        <v>0</v>
      </c>
      <c r="AJ74">
        <v>0</v>
      </c>
      <c r="AK74">
        <v>22.351739999999999</v>
      </c>
      <c r="AL74">
        <v>19.0718</v>
      </c>
      <c r="AM74">
        <v>0</v>
      </c>
      <c r="AN74">
        <v>0</v>
      </c>
      <c r="AO74">
        <v>6.3271151999999988</v>
      </c>
      <c r="AP74">
        <v>4.4448089063893512</v>
      </c>
      <c r="AQ74">
        <v>31.442400000000003</v>
      </c>
      <c r="AR74">
        <v>6.7885999999999997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1044.3551975265598</v>
      </c>
      <c r="DN74">
        <v>36.087175358280319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512.3356753861716</v>
      </c>
      <c r="L75">
        <v>6.6728620373065821</v>
      </c>
      <c r="M75">
        <v>63.767907342853931</v>
      </c>
      <c r="N75">
        <v>25.46221240628347</v>
      </c>
      <c r="O75">
        <v>73.284865944453742</v>
      </c>
      <c r="P75">
        <v>20.453768492602958</v>
      </c>
      <c r="Q75">
        <v>8.7822282608695659</v>
      </c>
      <c r="R75">
        <v>18.619370424597363</v>
      </c>
      <c r="S75">
        <v>11.586402195217561</v>
      </c>
      <c r="T75">
        <v>0</v>
      </c>
      <c r="U75">
        <v>51.675896387491022</v>
      </c>
      <c r="V75">
        <v>9.1029940119760475</v>
      </c>
      <c r="W75">
        <v>12.798732954545454</v>
      </c>
      <c r="X75">
        <v>64.783143540921515</v>
      </c>
      <c r="Y75">
        <v>0</v>
      </c>
      <c r="Z75">
        <v>0.48309999999999997</v>
      </c>
      <c r="AA75">
        <v>6.1420439766520554</v>
      </c>
      <c r="AB75">
        <v>4.3904999999999985</v>
      </c>
      <c r="AC75">
        <v>0</v>
      </c>
      <c r="AD75">
        <v>4.0033799999999999</v>
      </c>
      <c r="AE75">
        <v>21.712782000000004</v>
      </c>
      <c r="AF75">
        <v>6.1515000000000004</v>
      </c>
      <c r="AG75">
        <v>27.984761280000001</v>
      </c>
      <c r="AH75">
        <v>33.273599999999995</v>
      </c>
      <c r="AI75">
        <v>0</v>
      </c>
      <c r="AJ75">
        <v>0</v>
      </c>
      <c r="AK75">
        <v>22.351739999999999</v>
      </c>
      <c r="AL75">
        <v>19.0718</v>
      </c>
      <c r="AM75">
        <v>0</v>
      </c>
      <c r="AN75">
        <v>0</v>
      </c>
      <c r="AO75">
        <v>7.1018640000000008</v>
      </c>
      <c r="AP75">
        <v>4.4448089063893512</v>
      </c>
      <c r="AQ75">
        <v>31.442400000000003</v>
      </c>
      <c r="AR75">
        <v>21.335599999999996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1059.1174676507796</v>
      </c>
      <c r="DN75">
        <v>36.597271897552631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6.6728620373065821</v>
      </c>
      <c r="M76">
        <v>63.767907342853931</v>
      </c>
      <c r="N76">
        <v>25.46221240628347</v>
      </c>
      <c r="O76">
        <v>73.284865944453742</v>
      </c>
      <c r="P76">
        <v>20.453768492602958</v>
      </c>
      <c r="Q76">
        <v>8.7822282608695659</v>
      </c>
      <c r="R76">
        <v>18.619370424597363</v>
      </c>
      <c r="S76">
        <v>11.586402195217561</v>
      </c>
      <c r="T76">
        <v>0</v>
      </c>
      <c r="U76">
        <v>51.675896387491022</v>
      </c>
      <c r="V76">
        <v>9.1029940119760475</v>
      </c>
      <c r="W76">
        <v>12.798732954545454</v>
      </c>
      <c r="X76">
        <v>64.783143540921515</v>
      </c>
      <c r="Y76">
        <v>0</v>
      </c>
      <c r="Z76">
        <v>0.48309999999999997</v>
      </c>
      <c r="AA76">
        <v>12.318788766731524</v>
      </c>
      <c r="AB76">
        <v>4.3904999999999985</v>
      </c>
      <c r="AC76">
        <v>0</v>
      </c>
      <c r="AD76">
        <v>4.0033799999999999</v>
      </c>
      <c r="AE76">
        <v>21.712782000000004</v>
      </c>
      <c r="AF76">
        <v>6.1515000000000004</v>
      </c>
      <c r="AG76">
        <v>27.984761280000001</v>
      </c>
      <c r="AH76">
        <v>41.092895999999996</v>
      </c>
      <c r="AI76">
        <v>0</v>
      </c>
      <c r="AJ76">
        <v>0</v>
      </c>
      <c r="AK76">
        <v>22.351739999999999</v>
      </c>
      <c r="AL76">
        <v>19.0718</v>
      </c>
      <c r="AM76">
        <v>1.5805799999999999</v>
      </c>
      <c r="AN76">
        <v>0</v>
      </c>
      <c r="AO76">
        <v>7.1018640000000008</v>
      </c>
      <c r="AP76">
        <v>4.4448089063893512</v>
      </c>
      <c r="AQ76">
        <v>36.420780000000001</v>
      </c>
      <c r="AR76">
        <v>21.335599999999996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1078.9857913129545</v>
      </c>
      <c r="DN76">
        <v>37.283949025457318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6.6728620373065821</v>
      </c>
      <c r="M77">
        <v>63.767907342853931</v>
      </c>
      <c r="N77">
        <v>25.46221240628347</v>
      </c>
      <c r="O77">
        <v>73.284865944453742</v>
      </c>
      <c r="P77">
        <v>20.453768492602958</v>
      </c>
      <c r="Q77">
        <v>8.7822282608695659</v>
      </c>
      <c r="R77">
        <v>18.619370424597363</v>
      </c>
      <c r="S77">
        <v>11.586402195217561</v>
      </c>
      <c r="T77">
        <v>0</v>
      </c>
      <c r="U77">
        <v>51.28356223240668</v>
      </c>
      <c r="V77">
        <v>9.1029940119760475</v>
      </c>
      <c r="W77">
        <v>12.798732954545454</v>
      </c>
      <c r="X77">
        <v>64.783143540921515</v>
      </c>
      <c r="Y77">
        <v>0</v>
      </c>
      <c r="Z77">
        <v>0.48309999999999997</v>
      </c>
      <c r="AA77">
        <v>18.044422982254623</v>
      </c>
      <c r="AB77">
        <v>8.7810000000000006</v>
      </c>
      <c r="AC77">
        <v>4.25068</v>
      </c>
      <c r="AD77">
        <v>4.0033799999999999</v>
      </c>
      <c r="AE77">
        <v>21.712782000000004</v>
      </c>
      <c r="AF77">
        <v>6.1515000000000004</v>
      </c>
      <c r="AG77">
        <v>27.984761280000001</v>
      </c>
      <c r="AH77">
        <v>45.751199999999997</v>
      </c>
      <c r="AI77">
        <v>1.3977499999999996</v>
      </c>
      <c r="AJ77">
        <v>0</v>
      </c>
      <c r="AK77">
        <v>22.351739999999999</v>
      </c>
      <c r="AL77">
        <v>19.0718</v>
      </c>
      <c r="AM77">
        <v>1.5805799999999999</v>
      </c>
      <c r="AN77">
        <v>0</v>
      </c>
      <c r="AO77">
        <v>7.1018640000000008</v>
      </c>
      <c r="AP77">
        <v>4.4448089063893512</v>
      </c>
      <c r="AQ77">
        <v>43.145960000000002</v>
      </c>
      <c r="AR77">
        <v>6.7885999999999997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1090.7866038445814</v>
      </c>
      <c r="DN77">
        <v>37.691850554269536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6.6728620373065821</v>
      </c>
      <c r="M78">
        <v>63.767907342853931</v>
      </c>
      <c r="N78">
        <v>25.46221240628347</v>
      </c>
      <c r="O78">
        <v>73.284865944453742</v>
      </c>
      <c r="P78">
        <v>20.453768492602958</v>
      </c>
      <c r="Q78">
        <v>8.7822282608695659</v>
      </c>
      <c r="R78">
        <v>18.619370424597363</v>
      </c>
      <c r="S78">
        <v>11.586402195217561</v>
      </c>
      <c r="T78">
        <v>0</v>
      </c>
      <c r="U78">
        <v>51.28356223240668</v>
      </c>
      <c r="V78">
        <v>9.1029940119760475</v>
      </c>
      <c r="W78">
        <v>12.798732954545454</v>
      </c>
      <c r="X78">
        <v>64.783143540921515</v>
      </c>
      <c r="Y78">
        <v>0</v>
      </c>
      <c r="Z78">
        <v>1.4492999999999996</v>
      </c>
      <c r="AA78">
        <v>18.044422982254623</v>
      </c>
      <c r="AB78">
        <v>11.567503999999998</v>
      </c>
      <c r="AC78">
        <v>8.50136</v>
      </c>
      <c r="AD78">
        <v>8.0067600000000017</v>
      </c>
      <c r="AE78">
        <v>21.712782000000004</v>
      </c>
      <c r="AF78">
        <v>6.1515000000000004</v>
      </c>
      <c r="AG78">
        <v>27.984761280000001</v>
      </c>
      <c r="AH78">
        <v>51.366120000000002</v>
      </c>
      <c r="AI78">
        <v>5.0318999999999994</v>
      </c>
      <c r="AJ78">
        <v>0</v>
      </c>
      <c r="AK78">
        <v>22.351739999999999</v>
      </c>
      <c r="AL78">
        <v>19.0718</v>
      </c>
      <c r="AM78">
        <v>2.2830599999999999</v>
      </c>
      <c r="AN78">
        <v>0</v>
      </c>
      <c r="AO78">
        <v>7.1018640000000008</v>
      </c>
      <c r="AP78">
        <v>4.4448089063893512</v>
      </c>
      <c r="AQ78">
        <v>43.145960000000002</v>
      </c>
      <c r="AR78">
        <v>6.7885999999999997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1112.0115103449912</v>
      </c>
      <c r="DN78">
        <v>38.425258053859579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6.6728620373065821</v>
      </c>
      <c r="M79">
        <v>63.767907342853931</v>
      </c>
      <c r="N79">
        <v>25.46221240628347</v>
      </c>
      <c r="O79">
        <v>73.284865944453742</v>
      </c>
      <c r="P79">
        <v>20.453768492602958</v>
      </c>
      <c r="Q79">
        <v>8.7822282608695659</v>
      </c>
      <c r="R79">
        <v>18.619370424597363</v>
      </c>
      <c r="S79">
        <v>11.586402195217561</v>
      </c>
      <c r="T79">
        <v>0</v>
      </c>
      <c r="U79">
        <v>51.28356223240668</v>
      </c>
      <c r="V79">
        <v>9.1029940119760475</v>
      </c>
      <c r="W79">
        <v>12.798732954545454</v>
      </c>
      <c r="X79">
        <v>64.783143540921515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12.010140000000003</v>
      </c>
      <c r="AE79">
        <v>21.712782000000004</v>
      </c>
      <c r="AF79">
        <v>6.8350000000000009</v>
      </c>
      <c r="AG79">
        <v>27.984761280000001</v>
      </c>
      <c r="AH79">
        <v>61.639343999999994</v>
      </c>
      <c r="AI79">
        <v>21.543241199999994</v>
      </c>
      <c r="AJ79">
        <v>0</v>
      </c>
      <c r="AK79">
        <v>22.351739999999999</v>
      </c>
      <c r="AL79">
        <v>19.0718</v>
      </c>
      <c r="AM79">
        <v>6.9405023999999997</v>
      </c>
      <c r="AN79">
        <v>0</v>
      </c>
      <c r="AO79">
        <v>7.1018640000000008</v>
      </c>
      <c r="AP79">
        <v>4.4448089063893512</v>
      </c>
      <c r="AQ79">
        <v>43.145960000000002</v>
      </c>
      <c r="AR79">
        <v>6.7885999999999997</v>
      </c>
      <c r="AS79">
        <v>5.9080000000000004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1163.4734462797874</v>
      </c>
      <c r="DN79">
        <v>40.203489928758479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6.6728620373065821</v>
      </c>
      <c r="M80">
        <v>63.767907342853931</v>
      </c>
      <c r="N80">
        <v>25.46221240628347</v>
      </c>
      <c r="O80">
        <v>73.284865944453742</v>
      </c>
      <c r="P80">
        <v>20.453768492602958</v>
      </c>
      <c r="Q80">
        <v>8.7822282608695659</v>
      </c>
      <c r="R80">
        <v>18.619370424597363</v>
      </c>
      <c r="S80">
        <v>11.586402195217561</v>
      </c>
      <c r="T80">
        <v>0</v>
      </c>
      <c r="U80">
        <v>51.28356223240668</v>
      </c>
      <c r="V80">
        <v>9.1029940119760475</v>
      </c>
      <c r="W80">
        <v>12.798732954545454</v>
      </c>
      <c r="X80">
        <v>64.783143540921515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12.010140000000003</v>
      </c>
      <c r="AE80">
        <v>21.712782000000004</v>
      </c>
      <c r="AF80">
        <v>6.8350000000000009</v>
      </c>
      <c r="AG80">
        <v>27.984761280000001</v>
      </c>
      <c r="AH80">
        <v>61.639343999999994</v>
      </c>
      <c r="AI80">
        <v>21.543241199999994</v>
      </c>
      <c r="AJ80">
        <v>0</v>
      </c>
      <c r="AK80">
        <v>22.351739999999999</v>
      </c>
      <c r="AL80">
        <v>39.010499999999993</v>
      </c>
      <c r="AM80">
        <v>6.9405023999999997</v>
      </c>
      <c r="AN80">
        <v>0</v>
      </c>
      <c r="AO80">
        <v>7.1018640000000008</v>
      </c>
      <c r="AP80">
        <v>4.4448089063893512</v>
      </c>
      <c r="AQ80">
        <v>43.145960000000002</v>
      </c>
      <c r="AR80">
        <v>6.7885999999999997</v>
      </c>
      <c r="AS80">
        <v>5.9080000000000004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1182.746193998204</v>
      </c>
      <c r="DN80">
        <v>40.869442210341951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6.6728620373065821</v>
      </c>
      <c r="M81">
        <v>63.767907342853931</v>
      </c>
      <c r="N81">
        <v>25.46221240628347</v>
      </c>
      <c r="O81">
        <v>73.284865944453742</v>
      </c>
      <c r="P81">
        <v>20.453768492602958</v>
      </c>
      <c r="Q81">
        <v>8.7822282608695659</v>
      </c>
      <c r="R81">
        <v>18.619370424597363</v>
      </c>
      <c r="S81">
        <v>11.586402195217561</v>
      </c>
      <c r="T81">
        <v>0</v>
      </c>
      <c r="U81">
        <v>51.812122298933019</v>
      </c>
      <c r="V81">
        <v>9.1029940119760475</v>
      </c>
      <c r="W81">
        <v>12.798732954545454</v>
      </c>
      <c r="X81">
        <v>64.783143540921515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12.010140000000003</v>
      </c>
      <c r="AE81">
        <v>21.712782000000004</v>
      </c>
      <c r="AF81">
        <v>6.8350000000000009</v>
      </c>
      <c r="AG81">
        <v>27.984761280000001</v>
      </c>
      <c r="AH81">
        <v>61.639343999999994</v>
      </c>
      <c r="AI81">
        <v>21.543241199999994</v>
      </c>
      <c r="AJ81">
        <v>0</v>
      </c>
      <c r="AK81">
        <v>22.351739999999999</v>
      </c>
      <c r="AL81">
        <v>64.150599999999997</v>
      </c>
      <c r="AM81">
        <v>6.9405023999999997</v>
      </c>
      <c r="AN81">
        <v>0</v>
      </c>
      <c r="AO81">
        <v>7.1018640000000008</v>
      </c>
      <c r="AP81">
        <v>4.4448089063893512</v>
      </c>
      <c r="AQ81">
        <v>43.145960000000002</v>
      </c>
      <c r="AR81">
        <v>9.6979999999999968</v>
      </c>
      <c r="AS81">
        <v>5.9080000000000004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1210.3697467571901</v>
      </c>
      <c r="DN81">
        <v>41.82394951788195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6.6728620373065821</v>
      </c>
      <c r="M82">
        <v>63.767907342853931</v>
      </c>
      <c r="N82">
        <v>25.46221240628347</v>
      </c>
      <c r="O82">
        <v>73.284865944453742</v>
      </c>
      <c r="P82">
        <v>20.453768492602958</v>
      </c>
      <c r="Q82">
        <v>8.7822282608695659</v>
      </c>
      <c r="R82">
        <v>18.619370424597363</v>
      </c>
      <c r="S82">
        <v>11.586402195217561</v>
      </c>
      <c r="T82">
        <v>0</v>
      </c>
      <c r="U82">
        <v>51.863265854532422</v>
      </c>
      <c r="V82">
        <v>9.1029940119760475</v>
      </c>
      <c r="W82">
        <v>12.798732954545454</v>
      </c>
      <c r="X82">
        <v>64.783143540921515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12.010140000000003</v>
      </c>
      <c r="AE82">
        <v>21.712782000000004</v>
      </c>
      <c r="AF82">
        <v>6.8350000000000009</v>
      </c>
      <c r="AG82">
        <v>27.984761280000001</v>
      </c>
      <c r="AH82">
        <v>61.639343999999994</v>
      </c>
      <c r="AI82">
        <v>21.543241199999994</v>
      </c>
      <c r="AJ82">
        <v>0</v>
      </c>
      <c r="AK82">
        <v>22.351739999999999</v>
      </c>
      <c r="AL82">
        <v>64.150599999999997</v>
      </c>
      <c r="AM82">
        <v>6.9405023999999997</v>
      </c>
      <c r="AN82">
        <v>0</v>
      </c>
      <c r="AO82">
        <v>7.1018640000000008</v>
      </c>
      <c r="AP82">
        <v>4.4448089063893512</v>
      </c>
      <c r="AQ82">
        <v>43.145960000000002</v>
      </c>
      <c r="AR82">
        <v>9.6979999999999968</v>
      </c>
      <c r="AS82">
        <v>5.9080000000000004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1210.4191821928705</v>
      </c>
      <c r="DN82">
        <v>41.825657637801108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6.6728620373065821</v>
      </c>
      <c r="M83">
        <v>63.767907342853931</v>
      </c>
      <c r="N83">
        <v>25.46221240628347</v>
      </c>
      <c r="O83">
        <v>73.284865944453742</v>
      </c>
      <c r="P83">
        <v>20.453768492602958</v>
      </c>
      <c r="Q83">
        <v>8.7822282608695659</v>
      </c>
      <c r="R83">
        <v>18.619370424597363</v>
      </c>
      <c r="S83">
        <v>11.586402195217561</v>
      </c>
      <c r="T83">
        <v>0</v>
      </c>
      <c r="U83">
        <v>51.863265854532422</v>
      </c>
      <c r="V83">
        <v>9.1029940119760475</v>
      </c>
      <c r="W83">
        <v>12.798732954545454</v>
      </c>
      <c r="X83">
        <v>64.783143540921515</v>
      </c>
      <c r="Y83">
        <v>0</v>
      </c>
      <c r="Z83">
        <v>0</v>
      </c>
      <c r="AA83">
        <v>18.513577979793244</v>
      </c>
      <c r="AB83">
        <v>17.351255999999999</v>
      </c>
      <c r="AC83">
        <v>12.764903812156431</v>
      </c>
      <c r="AD83">
        <v>12.010140000000003</v>
      </c>
      <c r="AE83">
        <v>21.712782000000004</v>
      </c>
      <c r="AF83">
        <v>6.8350000000000009</v>
      </c>
      <c r="AG83">
        <v>27.984761280000001</v>
      </c>
      <c r="AH83">
        <v>61.639343999999994</v>
      </c>
      <c r="AI83">
        <v>21.543241199999994</v>
      </c>
      <c r="AJ83">
        <v>0</v>
      </c>
      <c r="AK83">
        <v>22.351739999999999</v>
      </c>
      <c r="AL83">
        <v>64.150599999999997</v>
      </c>
      <c r="AM83">
        <v>6.9405023999999997</v>
      </c>
      <c r="AN83">
        <v>0</v>
      </c>
      <c r="AO83">
        <v>7.1018640000000008</v>
      </c>
      <c r="AP83">
        <v>4.4448089063893512</v>
      </c>
      <c r="AQ83">
        <v>43.145960000000002</v>
      </c>
      <c r="AR83">
        <v>9.6979999999999968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1202.6437271188843</v>
      </c>
      <c r="DN83">
        <v>41.556983311787448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6.6728620373065821</v>
      </c>
      <c r="M84">
        <v>63.767907342853931</v>
      </c>
      <c r="N84">
        <v>25.46221240628347</v>
      </c>
      <c r="O84">
        <v>73.284865944453742</v>
      </c>
      <c r="P84">
        <v>20.453768492602958</v>
      </c>
      <c r="Q84">
        <v>8.7822282608695659</v>
      </c>
      <c r="R84">
        <v>18.619370424597363</v>
      </c>
      <c r="S84">
        <v>11.586402195217561</v>
      </c>
      <c r="T84">
        <v>0</v>
      </c>
      <c r="U84">
        <v>51.863265854532422</v>
      </c>
      <c r="V84">
        <v>9.1029940119760475</v>
      </c>
      <c r="W84">
        <v>12.798732954545454</v>
      </c>
      <c r="X84">
        <v>64.783143540921515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12.010140000000003</v>
      </c>
      <c r="AE84">
        <v>21.712782000000004</v>
      </c>
      <c r="AF84">
        <v>6.8350000000000009</v>
      </c>
      <c r="AG84">
        <v>27.984761280000001</v>
      </c>
      <c r="AH84">
        <v>61.639343999999994</v>
      </c>
      <c r="AI84">
        <v>21.543241199999994</v>
      </c>
      <c r="AJ84">
        <v>0</v>
      </c>
      <c r="AK84">
        <v>22.351739999999999</v>
      </c>
      <c r="AL84">
        <v>64.150599999999997</v>
      </c>
      <c r="AM84">
        <v>6.9405023999999997</v>
      </c>
      <c r="AN84">
        <v>0</v>
      </c>
      <c r="AO84">
        <v>7.1018640000000008</v>
      </c>
      <c r="AP84">
        <v>4.4448089063893512</v>
      </c>
      <c r="AQ84">
        <v>43.145960000000002</v>
      </c>
      <c r="AR84">
        <v>9.6979999999999968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1202.6437271188843</v>
      </c>
      <c r="DN84">
        <v>41.556983311787448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6.6728620373065821</v>
      </c>
      <c r="M85">
        <v>63.767907342853931</v>
      </c>
      <c r="N85">
        <v>25.46221240628347</v>
      </c>
      <c r="O85">
        <v>73.284865944453742</v>
      </c>
      <c r="P85">
        <v>20.453768492602958</v>
      </c>
      <c r="Q85">
        <v>8.7822282608695659</v>
      </c>
      <c r="R85">
        <v>18.619370424597363</v>
      </c>
      <c r="S85">
        <v>11.586402195217561</v>
      </c>
      <c r="T85">
        <v>0</v>
      </c>
      <c r="U85">
        <v>51.863265854532422</v>
      </c>
      <c r="V85">
        <v>9.1029940119760475</v>
      </c>
      <c r="W85">
        <v>12.798732954545454</v>
      </c>
      <c r="X85">
        <v>64.783143540921515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12.010140000000003</v>
      </c>
      <c r="AE85">
        <v>21.712782000000004</v>
      </c>
      <c r="AF85">
        <v>6.8350000000000009</v>
      </c>
      <c r="AG85">
        <v>27.984761280000001</v>
      </c>
      <c r="AH85">
        <v>61.639343999999994</v>
      </c>
      <c r="AI85">
        <v>2.2363999999999993</v>
      </c>
      <c r="AJ85">
        <v>0</v>
      </c>
      <c r="AK85">
        <v>22.351739999999999</v>
      </c>
      <c r="AL85">
        <v>29.908049999999996</v>
      </c>
      <c r="AM85">
        <v>6.9405023999999997</v>
      </c>
      <c r="AN85">
        <v>0</v>
      </c>
      <c r="AO85">
        <v>7.1018640000000008</v>
      </c>
      <c r="AP85">
        <v>4.4448089063893512</v>
      </c>
      <c r="AQ85">
        <v>43.145960000000002</v>
      </c>
      <c r="AR85">
        <v>9.6979999999999968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1150.8828849254701</v>
      </c>
      <c r="DN85">
        <v>39.768434305201708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6.6728620373065821</v>
      </c>
      <c r="M86">
        <v>63.767907342853931</v>
      </c>
      <c r="N86">
        <v>25.46221240628347</v>
      </c>
      <c r="O86">
        <v>73.284865944453742</v>
      </c>
      <c r="P86">
        <v>20.453768492602958</v>
      </c>
      <c r="Q86">
        <v>8.7822282608695659</v>
      </c>
      <c r="R86">
        <v>18.619370424597363</v>
      </c>
      <c r="S86">
        <v>11.586402195217561</v>
      </c>
      <c r="T86">
        <v>0</v>
      </c>
      <c r="U86">
        <v>51.863265854532422</v>
      </c>
      <c r="V86">
        <v>9.1029940119760475</v>
      </c>
      <c r="W86">
        <v>12.798732954545454</v>
      </c>
      <c r="X86">
        <v>64.783143540921515</v>
      </c>
      <c r="Y86">
        <v>0</v>
      </c>
      <c r="Z86">
        <v>0</v>
      </c>
      <c r="AA86">
        <v>12.318788766731524</v>
      </c>
      <c r="AB86">
        <v>17.351255999999999</v>
      </c>
      <c r="AC86">
        <v>12.764903812156431</v>
      </c>
      <c r="AD86">
        <v>8.0067600000000017</v>
      </c>
      <c r="AE86">
        <v>21.712782000000004</v>
      </c>
      <c r="AF86">
        <v>6.1515000000000004</v>
      </c>
      <c r="AG86">
        <v>27.984761280000001</v>
      </c>
      <c r="AH86">
        <v>51.366120000000002</v>
      </c>
      <c r="AI86">
        <v>0</v>
      </c>
      <c r="AJ86">
        <v>0</v>
      </c>
      <c r="AK86">
        <v>22.351739999999999</v>
      </c>
      <c r="AL86">
        <v>29.908049999999996</v>
      </c>
      <c r="AM86">
        <v>4.6363679999999992</v>
      </c>
      <c r="AN86">
        <v>0</v>
      </c>
      <c r="AO86">
        <v>7.1018640000000008</v>
      </c>
      <c r="AP86">
        <v>4.4448089063893512</v>
      </c>
      <c r="AQ86">
        <v>41.923200000000001</v>
      </c>
      <c r="AR86">
        <v>9.6979999999999968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1124.8639052421313</v>
      </c>
      <c r="DN86">
        <v>38.869226375478476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6.6728620373065821</v>
      </c>
      <c r="M87">
        <v>63.767907342853931</v>
      </c>
      <c r="N87">
        <v>25.46221240628347</v>
      </c>
      <c r="O87">
        <v>73.284865944453742</v>
      </c>
      <c r="P87">
        <v>20.453768492602958</v>
      </c>
      <c r="Q87">
        <v>8.7822282608695659</v>
      </c>
      <c r="R87">
        <v>18.619370424597363</v>
      </c>
      <c r="S87">
        <v>11.586402195217561</v>
      </c>
      <c r="T87">
        <v>0</v>
      </c>
      <c r="U87">
        <v>51.863265854532422</v>
      </c>
      <c r="V87">
        <v>9.1029940119760475</v>
      </c>
      <c r="W87">
        <v>12.798732954545454</v>
      </c>
      <c r="X87">
        <v>64.783143540921515</v>
      </c>
      <c r="Y87">
        <v>0</v>
      </c>
      <c r="Z87">
        <v>0</v>
      </c>
      <c r="AA87">
        <v>12.318788766731524</v>
      </c>
      <c r="AB87">
        <v>17.351255999999999</v>
      </c>
      <c r="AC87">
        <v>12.764903812156431</v>
      </c>
      <c r="AD87">
        <v>8.0067600000000017</v>
      </c>
      <c r="AE87">
        <v>21.712782000000004</v>
      </c>
      <c r="AF87">
        <v>6.1515000000000004</v>
      </c>
      <c r="AG87">
        <v>27.984761280000001</v>
      </c>
      <c r="AH87">
        <v>51.366120000000002</v>
      </c>
      <c r="AI87">
        <v>0</v>
      </c>
      <c r="AJ87">
        <v>0</v>
      </c>
      <c r="AK87">
        <v>22.351739999999999</v>
      </c>
      <c r="AL87">
        <v>29.908049999999996</v>
      </c>
      <c r="AM87">
        <v>4.6363679999999992</v>
      </c>
      <c r="AN87">
        <v>0</v>
      </c>
      <c r="AO87">
        <v>7.1018640000000008</v>
      </c>
      <c r="AP87">
        <v>4.4448089063893512</v>
      </c>
      <c r="AQ87">
        <v>41.923200000000001</v>
      </c>
      <c r="AR87">
        <v>9.6979999999999968</v>
      </c>
      <c r="AS87">
        <v>6.4988000000000001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1124.8639052421313</v>
      </c>
      <c r="DN87">
        <v>38.869226375478476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6.6728620373065821</v>
      </c>
      <c r="M88">
        <v>63.767907342853931</v>
      </c>
      <c r="N88">
        <v>25.46221240628347</v>
      </c>
      <c r="O88">
        <v>73.284865944453742</v>
      </c>
      <c r="P88">
        <v>20.453768492602958</v>
      </c>
      <c r="Q88">
        <v>8.7822282608695659</v>
      </c>
      <c r="R88">
        <v>18.619370424597363</v>
      </c>
      <c r="S88">
        <v>11.586402195217561</v>
      </c>
      <c r="T88">
        <v>0</v>
      </c>
      <c r="U88">
        <v>51.863265854532422</v>
      </c>
      <c r="V88">
        <v>9.1029940119760475</v>
      </c>
      <c r="W88">
        <v>12.798732954545454</v>
      </c>
      <c r="X88">
        <v>64.783143540921515</v>
      </c>
      <c r="Y88">
        <v>0</v>
      </c>
      <c r="Z88">
        <v>0</v>
      </c>
      <c r="AA88">
        <v>12.318788766731524</v>
      </c>
      <c r="AB88">
        <v>17.351255999999999</v>
      </c>
      <c r="AC88">
        <v>12.764903812156431</v>
      </c>
      <c r="AD88">
        <v>8.0067600000000017</v>
      </c>
      <c r="AE88">
        <v>21.712782000000004</v>
      </c>
      <c r="AF88">
        <v>6.1515000000000004</v>
      </c>
      <c r="AG88">
        <v>27.984761280000001</v>
      </c>
      <c r="AH88">
        <v>51.366120000000002</v>
      </c>
      <c r="AI88">
        <v>0</v>
      </c>
      <c r="AJ88">
        <v>0</v>
      </c>
      <c r="AK88">
        <v>22.351739999999999</v>
      </c>
      <c r="AL88">
        <v>29.908049999999996</v>
      </c>
      <c r="AM88">
        <v>4.6363679999999992</v>
      </c>
      <c r="AN88">
        <v>0</v>
      </c>
      <c r="AO88">
        <v>7.1018640000000008</v>
      </c>
      <c r="AP88">
        <v>4.4448089063893512</v>
      </c>
      <c r="AQ88">
        <v>41.923200000000001</v>
      </c>
      <c r="AR88">
        <v>9.6979999999999968</v>
      </c>
      <c r="AS88">
        <v>6.4988000000000001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1124.8639052421313</v>
      </c>
      <c r="DN88">
        <v>38.869226375478476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6.6728620373065821</v>
      </c>
      <c r="M89">
        <v>63.767907342853931</v>
      </c>
      <c r="N89">
        <v>25.46221240628347</v>
      </c>
      <c r="O89">
        <v>73.284865944453742</v>
      </c>
      <c r="P89">
        <v>20.453768492602958</v>
      </c>
      <c r="Q89">
        <v>8.7822282608695659</v>
      </c>
      <c r="R89">
        <v>18.619370424597363</v>
      </c>
      <c r="S89">
        <v>11.586402195217561</v>
      </c>
      <c r="T89">
        <v>0</v>
      </c>
      <c r="U89">
        <v>51.863265854532422</v>
      </c>
      <c r="V89">
        <v>9.1029940119760475</v>
      </c>
      <c r="W89">
        <v>12.798732954545454</v>
      </c>
      <c r="X89">
        <v>64.783143540921515</v>
      </c>
      <c r="Y89">
        <v>0</v>
      </c>
      <c r="Z89">
        <v>0</v>
      </c>
      <c r="AA89">
        <v>12.318788766731524</v>
      </c>
      <c r="AB89">
        <v>17.351255999999999</v>
      </c>
      <c r="AC89">
        <v>12.764903812156431</v>
      </c>
      <c r="AD89">
        <v>8.0067600000000017</v>
      </c>
      <c r="AE89">
        <v>21.712782000000004</v>
      </c>
      <c r="AF89">
        <v>6.1515000000000004</v>
      </c>
      <c r="AG89">
        <v>27.984761280000001</v>
      </c>
      <c r="AH89">
        <v>51.366120000000002</v>
      </c>
      <c r="AI89">
        <v>0</v>
      </c>
      <c r="AJ89">
        <v>0</v>
      </c>
      <c r="AK89">
        <v>22.351739999999999</v>
      </c>
      <c r="AL89">
        <v>29.908049999999996</v>
      </c>
      <c r="AM89">
        <v>4.6363679999999992</v>
      </c>
      <c r="AN89">
        <v>0</v>
      </c>
      <c r="AO89">
        <v>7.1018640000000008</v>
      </c>
      <c r="AP89">
        <v>4.4448089063893512</v>
      </c>
      <c r="AQ89">
        <v>41.923200000000001</v>
      </c>
      <c r="AR89">
        <v>9.6979999999999968</v>
      </c>
      <c r="AS89">
        <v>6.4988000000000001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1124.8639052421313</v>
      </c>
      <c r="DN89">
        <v>38.869226375478476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6.6728620373065821</v>
      </c>
      <c r="M90">
        <v>63.767907342853931</v>
      </c>
      <c r="N90">
        <v>25.46221240628347</v>
      </c>
      <c r="O90">
        <v>73.284865944453742</v>
      </c>
      <c r="P90">
        <v>20.453768492602958</v>
      </c>
      <c r="Q90">
        <v>8.7822282608695659</v>
      </c>
      <c r="R90">
        <v>18.619370424597363</v>
      </c>
      <c r="S90">
        <v>11.586402195217561</v>
      </c>
      <c r="T90">
        <v>0</v>
      </c>
      <c r="U90">
        <v>51.863265854532422</v>
      </c>
      <c r="V90">
        <v>9.1029940119760475</v>
      </c>
      <c r="W90">
        <v>12.798732954545454</v>
      </c>
      <c r="X90">
        <v>64.783143540921515</v>
      </c>
      <c r="Y90">
        <v>0</v>
      </c>
      <c r="Z90">
        <v>1.4492999999999996</v>
      </c>
      <c r="AA90">
        <v>18.513577979793244</v>
      </c>
      <c r="AB90">
        <v>17.351255999999999</v>
      </c>
      <c r="AC90">
        <v>12.764903812156431</v>
      </c>
      <c r="AD90">
        <v>12.010140000000003</v>
      </c>
      <c r="AE90">
        <v>21.712782000000004</v>
      </c>
      <c r="AF90">
        <v>12.303000000000003</v>
      </c>
      <c r="AG90">
        <v>27.984761280000001</v>
      </c>
      <c r="AH90">
        <v>61.639343999999994</v>
      </c>
      <c r="AI90">
        <v>0</v>
      </c>
      <c r="AJ90">
        <v>0</v>
      </c>
      <c r="AK90">
        <v>22.351739999999999</v>
      </c>
      <c r="AL90">
        <v>29.908049999999996</v>
      </c>
      <c r="AM90">
        <v>4.6363679999999992</v>
      </c>
      <c r="AN90">
        <v>0</v>
      </c>
      <c r="AO90">
        <v>7.1018640000000008</v>
      </c>
      <c r="AP90">
        <v>4.4448089063893512</v>
      </c>
      <c r="AQ90">
        <v>43.145960000000002</v>
      </c>
      <c r="AR90">
        <v>9.6979999999999968</v>
      </c>
      <c r="AS90">
        <v>6.4988000000000001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1153.1802666143813</v>
      </c>
      <c r="DN90">
        <v>39.847818216290378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6.6728620373065821</v>
      </c>
      <c r="M91">
        <v>63.767907342853931</v>
      </c>
      <c r="N91">
        <v>25.46221240628347</v>
      </c>
      <c r="O91">
        <v>73.284865944453742</v>
      </c>
      <c r="P91">
        <v>20.453768492602958</v>
      </c>
      <c r="Q91">
        <v>8.7822282608695659</v>
      </c>
      <c r="R91">
        <v>18.619370424597363</v>
      </c>
      <c r="S91">
        <v>11.586402195217561</v>
      </c>
      <c r="T91">
        <v>0</v>
      </c>
      <c r="U91">
        <v>51.863265854532422</v>
      </c>
      <c r="V91">
        <v>9.1029940119760475</v>
      </c>
      <c r="W91">
        <v>12.798732954545454</v>
      </c>
      <c r="X91">
        <v>64.783143540921515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12.010140000000003</v>
      </c>
      <c r="AE91">
        <v>21.712782000000004</v>
      </c>
      <c r="AF91">
        <v>12.303000000000003</v>
      </c>
      <c r="AG91">
        <v>27.984761280000001</v>
      </c>
      <c r="AH91">
        <v>61.639343999999994</v>
      </c>
      <c r="AI91">
        <v>0</v>
      </c>
      <c r="AJ91">
        <v>0</v>
      </c>
      <c r="AK91">
        <v>22.351739999999999</v>
      </c>
      <c r="AL91">
        <v>29.908049999999996</v>
      </c>
      <c r="AM91">
        <v>4.6363679999999992</v>
      </c>
      <c r="AN91">
        <v>0</v>
      </c>
      <c r="AO91">
        <v>7.1018640000000008</v>
      </c>
      <c r="AP91">
        <v>4.4448089063893512</v>
      </c>
      <c r="AQ91">
        <v>43.145960000000002</v>
      </c>
      <c r="AR91">
        <v>9.6979999999999968</v>
      </c>
      <c r="AS91">
        <v>6.4988000000000001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1160.1258958870176</v>
      </c>
      <c r="DN91">
        <v>40.087818343654021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6.6728620373065821</v>
      </c>
      <c r="M92">
        <v>63.767907342853931</v>
      </c>
      <c r="N92">
        <v>25.46221240628347</v>
      </c>
      <c r="O92">
        <v>73.284865944453742</v>
      </c>
      <c r="P92">
        <v>20.453768492602958</v>
      </c>
      <c r="Q92">
        <v>8.7822282608695659</v>
      </c>
      <c r="R92">
        <v>18.619370424597363</v>
      </c>
      <c r="S92">
        <v>11.586402195217561</v>
      </c>
      <c r="T92">
        <v>0</v>
      </c>
      <c r="U92">
        <v>51.863265854532422</v>
      </c>
      <c r="V92">
        <v>9.1029940119760475</v>
      </c>
      <c r="W92">
        <v>12.798732954545454</v>
      </c>
      <c r="X92">
        <v>64.783143540921515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12.010140000000003</v>
      </c>
      <c r="AE92">
        <v>21.712782000000004</v>
      </c>
      <c r="AF92">
        <v>12.303000000000003</v>
      </c>
      <c r="AG92">
        <v>27.984761280000001</v>
      </c>
      <c r="AH92">
        <v>61.639343999999994</v>
      </c>
      <c r="AI92">
        <v>0</v>
      </c>
      <c r="AJ92">
        <v>0</v>
      </c>
      <c r="AK92">
        <v>22.351739999999999</v>
      </c>
      <c r="AL92">
        <v>29.908049999999996</v>
      </c>
      <c r="AM92">
        <v>4.6363679999999992</v>
      </c>
      <c r="AN92">
        <v>0</v>
      </c>
      <c r="AO92">
        <v>7.1018640000000008</v>
      </c>
      <c r="AP92">
        <v>4.4448089063893512</v>
      </c>
      <c r="AQ92">
        <v>43.145960000000002</v>
      </c>
      <c r="AR92">
        <v>9.6979999999999968</v>
      </c>
      <c r="AS92">
        <v>4.7263999999999999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1158.41269402945</v>
      </c>
      <c r="DN92">
        <v>40.028620201221671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6.6728620373065821</v>
      </c>
      <c r="M93">
        <v>63.767907342853931</v>
      </c>
      <c r="N93">
        <v>25.46221240628347</v>
      </c>
      <c r="O93">
        <v>73.284865944453742</v>
      </c>
      <c r="P93">
        <v>20.453768492602958</v>
      </c>
      <c r="Q93">
        <v>8.7822282608695659</v>
      </c>
      <c r="R93">
        <v>18.619370424597363</v>
      </c>
      <c r="S93">
        <v>11.586402195217561</v>
      </c>
      <c r="T93">
        <v>0</v>
      </c>
      <c r="U93">
        <v>51.863265854532422</v>
      </c>
      <c r="V93">
        <v>9.1029940119760475</v>
      </c>
      <c r="W93">
        <v>12.798732954545454</v>
      </c>
      <c r="X93">
        <v>64.783143540921515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12.764903812156431</v>
      </c>
      <c r="AD93">
        <v>12.010140000000003</v>
      </c>
      <c r="AE93">
        <v>21.712782000000004</v>
      </c>
      <c r="AF93">
        <v>12.303000000000003</v>
      </c>
      <c r="AG93">
        <v>27.984761280000001</v>
      </c>
      <c r="AH93">
        <v>61.639343999999994</v>
      </c>
      <c r="AI93">
        <v>0</v>
      </c>
      <c r="AJ93">
        <v>0</v>
      </c>
      <c r="AK93">
        <v>22.351739999999999</v>
      </c>
      <c r="AL93">
        <v>29.908049999999996</v>
      </c>
      <c r="AM93">
        <v>4.6363679999999992</v>
      </c>
      <c r="AN93">
        <v>0</v>
      </c>
      <c r="AO93">
        <v>5.8106159999999996</v>
      </c>
      <c r="AP93">
        <v>4.4448089063893512</v>
      </c>
      <c r="AQ93">
        <v>43.145960000000002</v>
      </c>
      <c r="AR93">
        <v>7.2734999999999976</v>
      </c>
      <c r="AS93">
        <v>5.3172000000000006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1155.3921191521088</v>
      </c>
      <c r="DN93">
        <v>39.924247078562857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6.6728620373065821</v>
      </c>
      <c r="M94">
        <v>63.767907342853931</v>
      </c>
      <c r="N94">
        <v>25.46221240628347</v>
      </c>
      <c r="O94">
        <v>73.284865944453742</v>
      </c>
      <c r="P94">
        <v>20.453768492602958</v>
      </c>
      <c r="Q94">
        <v>8.7822282608695659</v>
      </c>
      <c r="R94">
        <v>18.619370424597363</v>
      </c>
      <c r="S94">
        <v>11.586402195217561</v>
      </c>
      <c r="T94">
        <v>0</v>
      </c>
      <c r="U94">
        <v>51.863265854532422</v>
      </c>
      <c r="V94">
        <v>9.1029940119760475</v>
      </c>
      <c r="W94">
        <v>12.798732954545454</v>
      </c>
      <c r="X94">
        <v>64.783143540921515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12.764903812156431</v>
      </c>
      <c r="AD94">
        <v>12.010140000000003</v>
      </c>
      <c r="AE94">
        <v>21.712782000000004</v>
      </c>
      <c r="AF94">
        <v>12.303000000000003</v>
      </c>
      <c r="AG94">
        <v>27.984761280000001</v>
      </c>
      <c r="AH94">
        <v>61.639343999999994</v>
      </c>
      <c r="AI94">
        <v>0</v>
      </c>
      <c r="AJ94">
        <v>0</v>
      </c>
      <c r="AK94">
        <v>22.351739999999999</v>
      </c>
      <c r="AL94">
        <v>29.908049999999996</v>
      </c>
      <c r="AM94">
        <v>4.6363679999999992</v>
      </c>
      <c r="AN94">
        <v>0</v>
      </c>
      <c r="AO94">
        <v>5.8106159999999996</v>
      </c>
      <c r="AP94">
        <v>4.4448089063893512</v>
      </c>
      <c r="AQ94">
        <v>41.923200000000001</v>
      </c>
      <c r="AR94">
        <v>7.2734999999999976</v>
      </c>
      <c r="AS94">
        <v>5.3172000000000006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1154.2101996133783</v>
      </c>
      <c r="DN94">
        <v>39.883406617293012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6.6728620373065821</v>
      </c>
      <c r="M95">
        <v>63.767907342853931</v>
      </c>
      <c r="N95">
        <v>25.46221240628347</v>
      </c>
      <c r="O95">
        <v>73.284865944453742</v>
      </c>
      <c r="P95">
        <v>20.453768492602958</v>
      </c>
      <c r="Q95">
        <v>8.7822282608695659</v>
      </c>
      <c r="R95">
        <v>18.619370424597363</v>
      </c>
      <c r="S95">
        <v>11.586402195217561</v>
      </c>
      <c r="T95">
        <v>0</v>
      </c>
      <c r="U95">
        <v>51.863265854532422</v>
      </c>
      <c r="V95">
        <v>9.1029940119760475</v>
      </c>
      <c r="W95">
        <v>12.798732954545454</v>
      </c>
      <c r="X95">
        <v>64.783143540921515</v>
      </c>
      <c r="Y95">
        <v>0</v>
      </c>
      <c r="Z95">
        <v>0</v>
      </c>
      <c r="AA95">
        <v>12.318788766731524</v>
      </c>
      <c r="AB95">
        <v>17.351255999999999</v>
      </c>
      <c r="AC95">
        <v>8.50136</v>
      </c>
      <c r="AD95">
        <v>12.010140000000003</v>
      </c>
      <c r="AE95">
        <v>21.712782000000004</v>
      </c>
      <c r="AF95">
        <v>6.1515000000000004</v>
      </c>
      <c r="AG95">
        <v>27.984761280000001</v>
      </c>
      <c r="AH95">
        <v>51.366120000000002</v>
      </c>
      <c r="AI95">
        <v>0</v>
      </c>
      <c r="AJ95">
        <v>0</v>
      </c>
      <c r="AK95">
        <v>22.351739999999999</v>
      </c>
      <c r="AL95">
        <v>29.908049999999996</v>
      </c>
      <c r="AM95">
        <v>4.6363679999999992</v>
      </c>
      <c r="AN95">
        <v>0</v>
      </c>
      <c r="AO95">
        <v>5.8106159999999996</v>
      </c>
      <c r="AP95">
        <v>4.4448089063893512</v>
      </c>
      <c r="AQ95">
        <v>41.923200000000001</v>
      </c>
      <c r="AR95">
        <v>8.7281999999999993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1120.7136997767275</v>
      </c>
      <c r="DN95">
        <v>38.725820028725806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6.6728620373065821</v>
      </c>
      <c r="M96">
        <v>63.767907342853931</v>
      </c>
      <c r="N96">
        <v>25.46221240628347</v>
      </c>
      <c r="O96">
        <v>73.284865944453742</v>
      </c>
      <c r="P96">
        <v>20.453768492602958</v>
      </c>
      <c r="Q96">
        <v>8.7822282608695659</v>
      </c>
      <c r="R96">
        <v>18.619370424597363</v>
      </c>
      <c r="S96">
        <v>11.586402195217561</v>
      </c>
      <c r="T96">
        <v>0</v>
      </c>
      <c r="U96">
        <v>51.863265854532422</v>
      </c>
      <c r="V96">
        <v>9.1029940119760475</v>
      </c>
      <c r="W96">
        <v>12.798732954545454</v>
      </c>
      <c r="X96">
        <v>64.783143540921515</v>
      </c>
      <c r="Y96">
        <v>0</v>
      </c>
      <c r="Z96">
        <v>0</v>
      </c>
      <c r="AA96">
        <v>6.1711926599310818</v>
      </c>
      <c r="AB96">
        <v>11.567503999999998</v>
      </c>
      <c r="AC96">
        <v>4.25068</v>
      </c>
      <c r="AD96">
        <v>12.010140000000003</v>
      </c>
      <c r="AE96">
        <v>21.712782000000004</v>
      </c>
      <c r="AF96">
        <v>6.1515000000000004</v>
      </c>
      <c r="AG96">
        <v>27.984761280000001</v>
      </c>
      <c r="AH96">
        <v>41.092895999999996</v>
      </c>
      <c r="AI96">
        <v>0</v>
      </c>
      <c r="AJ96">
        <v>0</v>
      </c>
      <c r="AK96">
        <v>22.351739999999999</v>
      </c>
      <c r="AL96">
        <v>29.908049999999996</v>
      </c>
      <c r="AM96">
        <v>2.2830599999999999</v>
      </c>
      <c r="AN96">
        <v>0</v>
      </c>
      <c r="AO96">
        <v>5.8106159999999996</v>
      </c>
      <c r="AP96">
        <v>4.4448089063893512</v>
      </c>
      <c r="AQ96">
        <v>41.923200000000001</v>
      </c>
      <c r="AR96">
        <v>8.7281999999999993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1092.8674844881559</v>
      </c>
      <c r="DN96">
        <v>37.763475210496935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6.6728620373065821</v>
      </c>
      <c r="M97">
        <v>63.767907342853931</v>
      </c>
      <c r="N97">
        <v>25.46221240628347</v>
      </c>
      <c r="O97">
        <v>73.284865944453742</v>
      </c>
      <c r="P97">
        <v>20.453768492602958</v>
      </c>
      <c r="Q97">
        <v>8.7822282608695659</v>
      </c>
      <c r="R97">
        <v>18.619370424597363</v>
      </c>
      <c r="S97">
        <v>11.586402195217561</v>
      </c>
      <c r="T97">
        <v>0</v>
      </c>
      <c r="U97">
        <v>51.863265854532422</v>
      </c>
      <c r="V97">
        <v>9.1029940119760475</v>
      </c>
      <c r="W97">
        <v>12.798732954545454</v>
      </c>
      <c r="X97">
        <v>64.783143540921515</v>
      </c>
      <c r="Y97">
        <v>0</v>
      </c>
      <c r="Z97">
        <v>0</v>
      </c>
      <c r="AA97">
        <v>0</v>
      </c>
      <c r="AB97">
        <v>8.7810000000000006</v>
      </c>
      <c r="AC97">
        <v>4.25068</v>
      </c>
      <c r="AD97">
        <v>12.010140000000003</v>
      </c>
      <c r="AE97">
        <v>21.712782000000004</v>
      </c>
      <c r="AF97">
        <v>6.1515000000000004</v>
      </c>
      <c r="AG97">
        <v>27.984761280000001</v>
      </c>
      <c r="AH97">
        <v>41.092895999999996</v>
      </c>
      <c r="AI97">
        <v>0</v>
      </c>
      <c r="AJ97">
        <v>0</v>
      </c>
      <c r="AK97">
        <v>22.351739999999999</v>
      </c>
      <c r="AL97">
        <v>29.908049999999996</v>
      </c>
      <c r="AM97">
        <v>2.2830599999999999</v>
      </c>
      <c r="AN97">
        <v>0</v>
      </c>
      <c r="AO97">
        <v>5.8106159999999996</v>
      </c>
      <c r="AP97">
        <v>4.4448089063893512</v>
      </c>
      <c r="AQ97">
        <v>41.923200000000001</v>
      </c>
      <c r="AR97">
        <v>7.2734999999999976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1083.9451363809164</v>
      </c>
      <c r="DN97">
        <v>37.455026657805185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6.6728620373065821</v>
      </c>
      <c r="M98">
        <v>63.767907342853931</v>
      </c>
      <c r="N98">
        <v>25.46221240628347</v>
      </c>
      <c r="O98">
        <v>73.284865944453742</v>
      </c>
      <c r="P98">
        <v>20.453768492602958</v>
      </c>
      <c r="Q98">
        <v>8.7822282608695659</v>
      </c>
      <c r="R98">
        <v>18.619370424597363</v>
      </c>
      <c r="S98">
        <v>11.586402195217561</v>
      </c>
      <c r="T98">
        <v>0</v>
      </c>
      <c r="U98">
        <v>51.863265854532422</v>
      </c>
      <c r="V98">
        <v>9.1029940119760475</v>
      </c>
      <c r="W98">
        <v>12.798732954545454</v>
      </c>
      <c r="X98">
        <v>64.783143540921515</v>
      </c>
      <c r="Y98">
        <v>0</v>
      </c>
      <c r="Z98">
        <v>0</v>
      </c>
      <c r="AA98">
        <v>0</v>
      </c>
      <c r="AB98">
        <v>8.7810000000000006</v>
      </c>
      <c r="AC98">
        <v>4.25068</v>
      </c>
      <c r="AD98">
        <v>12.010140000000003</v>
      </c>
      <c r="AE98">
        <v>21.712782000000004</v>
      </c>
      <c r="AF98">
        <v>6.1515000000000004</v>
      </c>
      <c r="AG98">
        <v>27.984761280000001</v>
      </c>
      <c r="AH98">
        <v>41.092895999999996</v>
      </c>
      <c r="AI98">
        <v>0</v>
      </c>
      <c r="AJ98">
        <v>0</v>
      </c>
      <c r="AK98">
        <v>22.351739999999999</v>
      </c>
      <c r="AL98">
        <v>29.908049999999996</v>
      </c>
      <c r="AM98">
        <v>0</v>
      </c>
      <c r="AN98">
        <v>0</v>
      </c>
      <c r="AO98">
        <v>5.8106159999999996</v>
      </c>
      <c r="AP98">
        <v>4.4448089063893512</v>
      </c>
      <c r="AQ98">
        <v>41.923200000000001</v>
      </c>
      <c r="AR98">
        <v>7.2734999999999976</v>
      </c>
      <c r="AS98">
        <v>7.0895999999999999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1082.8804654874725</v>
      </c>
      <c r="DN98">
        <v>37.418237551249241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10.7639314411079</v>
      </c>
      <c r="L99">
        <f t="shared" si="2"/>
        <v>0.11902501263812292</v>
      </c>
      <c r="M99">
        <f t="shared" si="2"/>
        <v>1.5304297762284913</v>
      </c>
      <c r="N99">
        <f t="shared" si="2"/>
        <v>0.61109309775080323</v>
      </c>
      <c r="O99">
        <f t="shared" si="2"/>
        <v>1.7588367826668885</v>
      </c>
      <c r="P99">
        <f t="shared" si="2"/>
        <v>0.49089044382247016</v>
      </c>
      <c r="Q99">
        <f t="shared" si="2"/>
        <v>0.15975355314404202</v>
      </c>
      <c r="R99">
        <f t="shared" si="2"/>
        <v>0.41099738957630377</v>
      </c>
      <c r="S99">
        <f t="shared" si="2"/>
        <v>0.19655450864226839</v>
      </c>
      <c r="T99">
        <f t="shared" si="2"/>
        <v>0</v>
      </c>
      <c r="U99">
        <f t="shared" si="2"/>
        <v>1.2412628146684395</v>
      </c>
      <c r="V99">
        <f t="shared" si="2"/>
        <v>0.16396818870364002</v>
      </c>
      <c r="W99">
        <f t="shared" si="2"/>
        <v>0.3307523226373168</v>
      </c>
      <c r="X99">
        <f t="shared" si="2"/>
        <v>1.5558950302602859</v>
      </c>
      <c r="Y99">
        <f t="shared" si="2"/>
        <v>0</v>
      </c>
      <c r="Z99">
        <f t="shared" si="2"/>
        <v>4.6684851599999973E-2</v>
      </c>
      <c r="AA99">
        <f t="shared" si="2"/>
        <v>0.11429649824280927</v>
      </c>
      <c r="AB99">
        <f t="shared" si="2"/>
        <v>0.19147848600000009</v>
      </c>
      <c r="AC99">
        <f t="shared" si="2"/>
        <v>8.2939715248625714E-2</v>
      </c>
      <c r="AD99">
        <f t="shared" si="2"/>
        <v>0.20917660499999979</v>
      </c>
      <c r="AE99">
        <f t="shared" si="2"/>
        <v>0.52110676800000111</v>
      </c>
      <c r="AF99">
        <f t="shared" si="2"/>
        <v>0.15652150000000006</v>
      </c>
      <c r="AG99">
        <f t="shared" si="2"/>
        <v>0.67163427071999915</v>
      </c>
      <c r="AH99">
        <f t="shared" si="2"/>
        <v>0.83780845200000009</v>
      </c>
      <c r="AI99">
        <f t="shared" si="2"/>
        <v>7.2946336099999981E-2</v>
      </c>
      <c r="AJ99">
        <f t="shared" si="2"/>
        <v>0</v>
      </c>
      <c r="AK99">
        <f t="shared" si="2"/>
        <v>0.53644176000000054</v>
      </c>
      <c r="AL99">
        <f t="shared" si="2"/>
        <v>0.75225247500000036</v>
      </c>
      <c r="AM99">
        <f t="shared" si="2"/>
        <v>2.6239384200000011E-2</v>
      </c>
      <c r="AN99">
        <f t="shared" si="2"/>
        <v>0</v>
      </c>
      <c r="AO99">
        <f t="shared" si="2"/>
        <v>0.16153512479999976</v>
      </c>
      <c r="AP99">
        <f t="shared" si="2"/>
        <v>0.12344190810909163</v>
      </c>
      <c r="AQ99">
        <f t="shared" si="2"/>
        <v>0.31005700000000003</v>
      </c>
      <c r="AR99">
        <f t="shared" si="2"/>
        <v>0.20511270000000001</v>
      </c>
      <c r="AS99">
        <f t="shared" si="2"/>
        <v>0.15725618999999999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23.691665863147943</v>
      </c>
      <c r="DN99">
        <f t="shared" ref="DN99" si="4">SUM(DN3:DN98)/4000</f>
        <v>0.81865452371954806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165.02995969065299</v>
      </c>
      <c r="L3">
        <v>46.14103052153078</v>
      </c>
      <c r="M3">
        <v>0</v>
      </c>
      <c r="N3">
        <v>14.72276645840771</v>
      </c>
      <c r="O3">
        <v>50.380759055546264</v>
      </c>
      <c r="P3">
        <v>51.294782087165139</v>
      </c>
      <c r="Q3">
        <v>5.0790036231884059</v>
      </c>
      <c r="R3">
        <v>10.768202562225476</v>
      </c>
      <c r="S3">
        <v>6.7035612700901623</v>
      </c>
      <c r="T3">
        <v>0</v>
      </c>
      <c r="U3">
        <v>243.26467020129402</v>
      </c>
      <c r="V3">
        <v>3.1766501240694787</v>
      </c>
      <c r="W3">
        <v>11.072946938048895</v>
      </c>
      <c r="X3">
        <v>37.469545472427114</v>
      </c>
      <c r="Y3">
        <v>0</v>
      </c>
      <c r="Z3">
        <v>0</v>
      </c>
      <c r="AA3">
        <v>0</v>
      </c>
      <c r="AB3">
        <v>6.6907360000000011</v>
      </c>
      <c r="AC3">
        <v>2.4578399999999996</v>
      </c>
      <c r="AD3">
        <v>6.9448499999999989</v>
      </c>
      <c r="AE3">
        <v>12.5575788</v>
      </c>
      <c r="AF3">
        <v>0</v>
      </c>
      <c r="AG3">
        <v>0</v>
      </c>
      <c r="AH3">
        <v>15.635099999999996</v>
      </c>
      <c r="AI3">
        <v>0</v>
      </c>
      <c r="AJ3">
        <v>0</v>
      </c>
      <c r="AK3">
        <v>12.92423</v>
      </c>
      <c r="AL3">
        <v>6.1971000000000007</v>
      </c>
      <c r="AM3">
        <v>0</v>
      </c>
      <c r="AN3">
        <v>0</v>
      </c>
      <c r="AO3">
        <v>4.1071800000000005</v>
      </c>
      <c r="AP3">
        <v>3.3835296724871804</v>
      </c>
      <c r="AQ3">
        <v>0</v>
      </c>
      <c r="AR3">
        <v>12.337599999999998</v>
      </c>
      <c r="AS3">
        <v>8.2349699999999988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711.97280276970537</v>
      </c>
      <c r="DN3">
        <v>24.601789707428097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165.02995969065299</v>
      </c>
      <c r="L4">
        <v>46.14103052153078</v>
      </c>
      <c r="M4">
        <v>0</v>
      </c>
      <c r="N4">
        <v>14.72276645840771</v>
      </c>
      <c r="O4">
        <v>50.380759055546264</v>
      </c>
      <c r="P4">
        <v>51.294782087165139</v>
      </c>
      <c r="Q4">
        <v>5.0790036231884059</v>
      </c>
      <c r="R4">
        <v>10.768202562225476</v>
      </c>
      <c r="S4">
        <v>6.7035612700901623</v>
      </c>
      <c r="T4">
        <v>0</v>
      </c>
      <c r="U4">
        <v>243.26467020129402</v>
      </c>
      <c r="V4">
        <v>3.1766501240694787</v>
      </c>
      <c r="W4">
        <v>11.101892045454544</v>
      </c>
      <c r="X4">
        <v>37.469545472427114</v>
      </c>
      <c r="Y4">
        <v>0</v>
      </c>
      <c r="Z4">
        <v>0</v>
      </c>
      <c r="AA4">
        <v>0</v>
      </c>
      <c r="AB4">
        <v>6.6907360000000011</v>
      </c>
      <c r="AC4">
        <v>2.4578399999999996</v>
      </c>
      <c r="AD4">
        <v>6.9448499999999989</v>
      </c>
      <c r="AE4">
        <v>12.5575788</v>
      </c>
      <c r="AF4">
        <v>0</v>
      </c>
      <c r="AG4">
        <v>0</v>
      </c>
      <c r="AH4">
        <v>15.635099999999996</v>
      </c>
      <c r="AI4">
        <v>0</v>
      </c>
      <c r="AJ4">
        <v>0</v>
      </c>
      <c r="AK4">
        <v>12.92423</v>
      </c>
      <c r="AL4">
        <v>6.1971000000000007</v>
      </c>
      <c r="AM4">
        <v>0</v>
      </c>
      <c r="AN4">
        <v>0</v>
      </c>
      <c r="AO4">
        <v>4.1071800000000005</v>
      </c>
      <c r="AP4">
        <v>3.3835296724871804</v>
      </c>
      <c r="AQ4">
        <v>0</v>
      </c>
      <c r="AR4">
        <v>12.337599999999998</v>
      </c>
      <c r="AS4">
        <v>8.2349699999999988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712.00078107774129</v>
      </c>
      <c r="DN4">
        <v>24.602756506797853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165.02995969065299</v>
      </c>
      <c r="L5">
        <v>46.14103052153078</v>
      </c>
      <c r="M5">
        <v>0</v>
      </c>
      <c r="N5">
        <v>14.72276645840771</v>
      </c>
      <c r="O5">
        <v>50.380759055546264</v>
      </c>
      <c r="P5">
        <v>51.294782087165139</v>
      </c>
      <c r="Q5">
        <v>5.0790036231884059</v>
      </c>
      <c r="R5">
        <v>10.768202562225476</v>
      </c>
      <c r="S5">
        <v>6.7035612700901623</v>
      </c>
      <c r="T5">
        <v>0</v>
      </c>
      <c r="U5">
        <v>243.26467020129402</v>
      </c>
      <c r="V5">
        <v>3.1766501240694787</v>
      </c>
      <c r="W5">
        <v>7.3978125000000006</v>
      </c>
      <c r="X5">
        <v>37.469545472427114</v>
      </c>
      <c r="Y5">
        <v>0</v>
      </c>
      <c r="Z5">
        <v>0</v>
      </c>
      <c r="AA5">
        <v>0</v>
      </c>
      <c r="AB5">
        <v>6.6907360000000011</v>
      </c>
      <c r="AC5">
        <v>0</v>
      </c>
      <c r="AD5">
        <v>6.9448499999999989</v>
      </c>
      <c r="AE5">
        <v>12.5575788</v>
      </c>
      <c r="AF5">
        <v>0</v>
      </c>
      <c r="AG5">
        <v>0</v>
      </c>
      <c r="AH5">
        <v>15.635099999999996</v>
      </c>
      <c r="AI5">
        <v>0</v>
      </c>
      <c r="AJ5">
        <v>0</v>
      </c>
      <c r="AK5">
        <v>12.92423</v>
      </c>
      <c r="AL5">
        <v>6.1971000000000007</v>
      </c>
      <c r="AM5">
        <v>0</v>
      </c>
      <c r="AN5">
        <v>0</v>
      </c>
      <c r="AO5">
        <v>4.1071800000000005</v>
      </c>
      <c r="AP5">
        <v>3.3835296724871804</v>
      </c>
      <c r="AQ5">
        <v>0</v>
      </c>
      <c r="AR5">
        <v>3.3648000000000002</v>
      </c>
      <c r="AS5">
        <v>8.2349699999999988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697.37156135405121</v>
      </c>
      <c r="DN5">
        <v>24.097256685033351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165.02995969065299</v>
      </c>
      <c r="L6">
        <v>46.14103052153078</v>
      </c>
      <c r="M6">
        <v>0</v>
      </c>
      <c r="N6">
        <v>14.72276645840771</v>
      </c>
      <c r="O6">
        <v>50.380759055546264</v>
      </c>
      <c r="P6">
        <v>51.294782087165139</v>
      </c>
      <c r="Q6">
        <v>5.0790036231884059</v>
      </c>
      <c r="R6">
        <v>10.768202562225476</v>
      </c>
      <c r="S6">
        <v>6.7035612700901623</v>
      </c>
      <c r="T6">
        <v>0</v>
      </c>
      <c r="U6">
        <v>243.26467020129402</v>
      </c>
      <c r="V6">
        <v>3.1766501240694787</v>
      </c>
      <c r="W6">
        <v>7.3978125000000006</v>
      </c>
      <c r="X6">
        <v>37.469545472427114</v>
      </c>
      <c r="Y6">
        <v>0</v>
      </c>
      <c r="Z6">
        <v>0</v>
      </c>
      <c r="AA6">
        <v>0</v>
      </c>
      <c r="AB6">
        <v>6.6907360000000011</v>
      </c>
      <c r="AC6">
        <v>0</v>
      </c>
      <c r="AD6">
        <v>6.9448499999999989</v>
      </c>
      <c r="AE6">
        <v>12.5575788</v>
      </c>
      <c r="AF6">
        <v>0</v>
      </c>
      <c r="AG6">
        <v>0</v>
      </c>
      <c r="AH6">
        <v>15.635099999999996</v>
      </c>
      <c r="AI6">
        <v>0</v>
      </c>
      <c r="AJ6">
        <v>0</v>
      </c>
      <c r="AK6">
        <v>12.92423</v>
      </c>
      <c r="AL6">
        <v>6.1971000000000007</v>
      </c>
      <c r="AM6">
        <v>0</v>
      </c>
      <c r="AN6">
        <v>0</v>
      </c>
      <c r="AO6">
        <v>4.1071800000000005</v>
      </c>
      <c r="AP6">
        <v>3.3835296724871804</v>
      </c>
      <c r="AQ6">
        <v>0</v>
      </c>
      <c r="AR6">
        <v>3.3648000000000002</v>
      </c>
      <c r="AS6">
        <v>8.2349699999999988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697.37156135405121</v>
      </c>
      <c r="DN6">
        <v>24.097256685033351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165.02995969065299</v>
      </c>
      <c r="L7">
        <v>46.14103052153078</v>
      </c>
      <c r="M7">
        <v>0</v>
      </c>
      <c r="N7">
        <v>14.72276645840771</v>
      </c>
      <c r="O7">
        <v>50.380759055546264</v>
      </c>
      <c r="P7">
        <v>51.294782087165139</v>
      </c>
      <c r="Q7">
        <v>5.0790036231884059</v>
      </c>
      <c r="R7">
        <v>10.768202562225476</v>
      </c>
      <c r="S7">
        <v>6.7035612700901623</v>
      </c>
      <c r="T7">
        <v>0</v>
      </c>
      <c r="U7">
        <v>243.26467020129402</v>
      </c>
      <c r="V7">
        <v>3.1766501240694787</v>
      </c>
      <c r="W7">
        <v>7.8317866945003347</v>
      </c>
      <c r="X7">
        <v>37.469545472427114</v>
      </c>
      <c r="Y7">
        <v>0</v>
      </c>
      <c r="Z7">
        <v>0</v>
      </c>
      <c r="AA7">
        <v>0</v>
      </c>
      <c r="AB7">
        <v>6.6907360000000011</v>
      </c>
      <c r="AC7">
        <v>0</v>
      </c>
      <c r="AD7">
        <v>6.9448499999999989</v>
      </c>
      <c r="AE7">
        <v>12.5575788</v>
      </c>
      <c r="AF7">
        <v>0</v>
      </c>
      <c r="AG7">
        <v>0</v>
      </c>
      <c r="AH7">
        <v>15.635099999999996</v>
      </c>
      <c r="AI7">
        <v>0</v>
      </c>
      <c r="AJ7">
        <v>0</v>
      </c>
      <c r="AK7">
        <v>12.92423</v>
      </c>
      <c r="AL7">
        <v>6.1971000000000007</v>
      </c>
      <c r="AM7">
        <v>0</v>
      </c>
      <c r="AN7">
        <v>0</v>
      </c>
      <c r="AO7">
        <v>4.1071800000000005</v>
      </c>
      <c r="AP7">
        <v>3.3835296724871804</v>
      </c>
      <c r="AQ7">
        <v>0</v>
      </c>
      <c r="AR7">
        <v>3.3648000000000002</v>
      </c>
      <c r="AS7">
        <v>8.2349699999999988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697.79104080601815</v>
      </c>
      <c r="DN7">
        <v>24.111751427566674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165.02995969065299</v>
      </c>
      <c r="L8">
        <v>46.14103052153078</v>
      </c>
      <c r="M8">
        <v>0</v>
      </c>
      <c r="N8">
        <v>14.72276645840771</v>
      </c>
      <c r="O8">
        <v>50.380759055546264</v>
      </c>
      <c r="P8">
        <v>51.294782087165139</v>
      </c>
      <c r="Q8">
        <v>5.0790036231884059</v>
      </c>
      <c r="R8">
        <v>10.768202562225476</v>
      </c>
      <c r="S8">
        <v>6.7035612700901623</v>
      </c>
      <c r="T8">
        <v>0</v>
      </c>
      <c r="U8">
        <v>243.26467020129402</v>
      </c>
      <c r="V8">
        <v>3.1766501240694787</v>
      </c>
      <c r="W8">
        <v>7.8634090909090908</v>
      </c>
      <c r="X8">
        <v>37.469545472427114</v>
      </c>
      <c r="Y8">
        <v>0</v>
      </c>
      <c r="Z8">
        <v>0</v>
      </c>
      <c r="AA8">
        <v>0</v>
      </c>
      <c r="AB8">
        <v>6.6907360000000011</v>
      </c>
      <c r="AC8">
        <v>0</v>
      </c>
      <c r="AD8">
        <v>6.9448499999999989</v>
      </c>
      <c r="AE8">
        <v>12.5575788</v>
      </c>
      <c r="AF8">
        <v>0</v>
      </c>
      <c r="AG8">
        <v>0</v>
      </c>
      <c r="AH8">
        <v>15.635099999999996</v>
      </c>
      <c r="AI8">
        <v>0</v>
      </c>
      <c r="AJ8">
        <v>0</v>
      </c>
      <c r="AK8">
        <v>12.92423</v>
      </c>
      <c r="AL8">
        <v>9.1481000000000012</v>
      </c>
      <c r="AM8">
        <v>0</v>
      </c>
      <c r="AN8">
        <v>0</v>
      </c>
      <c r="AO8">
        <v>4.1071800000000005</v>
      </c>
      <c r="AP8">
        <v>3.3835296724871804</v>
      </c>
      <c r="AQ8">
        <v>0</v>
      </c>
      <c r="AR8">
        <v>3.3648000000000002</v>
      </c>
      <c r="AS8">
        <v>8.2349699999999988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700.67404346645912</v>
      </c>
      <c r="DN8">
        <v>24.211371163534352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165.02995969065299</v>
      </c>
      <c r="L9">
        <v>46.14103052153078</v>
      </c>
      <c r="M9">
        <v>0</v>
      </c>
      <c r="N9">
        <v>14.72276645840771</v>
      </c>
      <c r="O9">
        <v>50.380759055546264</v>
      </c>
      <c r="P9">
        <v>51.294782087165139</v>
      </c>
      <c r="Q9">
        <v>5.0790036231884059</v>
      </c>
      <c r="R9">
        <v>10.768202562225476</v>
      </c>
      <c r="S9">
        <v>6.7035612700901623</v>
      </c>
      <c r="T9">
        <v>0</v>
      </c>
      <c r="U9">
        <v>243.26467020129402</v>
      </c>
      <c r="V9">
        <v>3.1766501240694787</v>
      </c>
      <c r="W9">
        <v>7.8634090909090908</v>
      </c>
      <c r="X9">
        <v>37.469545472427114</v>
      </c>
      <c r="Y9">
        <v>0</v>
      </c>
      <c r="Z9">
        <v>0</v>
      </c>
      <c r="AA9">
        <v>0</v>
      </c>
      <c r="AB9">
        <v>3.3182800000000006</v>
      </c>
      <c r="AC9">
        <v>0</v>
      </c>
      <c r="AD9">
        <v>6.9448499999999989</v>
      </c>
      <c r="AE9">
        <v>12.5575788</v>
      </c>
      <c r="AF9">
        <v>0</v>
      </c>
      <c r="AG9">
        <v>0</v>
      </c>
      <c r="AH9">
        <v>15.635099999999996</v>
      </c>
      <c r="AI9">
        <v>0</v>
      </c>
      <c r="AJ9">
        <v>0</v>
      </c>
      <c r="AK9">
        <v>12.92423</v>
      </c>
      <c r="AL9">
        <v>21.837400000000002</v>
      </c>
      <c r="AM9">
        <v>0</v>
      </c>
      <c r="AN9">
        <v>0</v>
      </c>
      <c r="AO9">
        <v>4.1071800000000005</v>
      </c>
      <c r="AP9">
        <v>3.3835296724871804</v>
      </c>
      <c r="AQ9">
        <v>0</v>
      </c>
      <c r="AR9">
        <v>3.3648000000000002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704.69236788531873</v>
      </c>
      <c r="DN9">
        <v>24.35022074467479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165.02995969065299</v>
      </c>
      <c r="L10">
        <v>46.14103052153078</v>
      </c>
      <c r="M10">
        <v>0</v>
      </c>
      <c r="N10">
        <v>14.72276645840771</v>
      </c>
      <c r="O10">
        <v>50.380759055546264</v>
      </c>
      <c r="P10">
        <v>51.294782087165139</v>
      </c>
      <c r="Q10">
        <v>5.0790036231884059</v>
      </c>
      <c r="R10">
        <v>10.768202562225476</v>
      </c>
      <c r="S10">
        <v>6.7035612700901623</v>
      </c>
      <c r="T10">
        <v>0</v>
      </c>
      <c r="U10">
        <v>243.26467020129402</v>
      </c>
      <c r="V10">
        <v>3.1766501240694787</v>
      </c>
      <c r="W10">
        <v>7.8634090909090908</v>
      </c>
      <c r="X10">
        <v>37.469545472427114</v>
      </c>
      <c r="Y10">
        <v>0</v>
      </c>
      <c r="Z10">
        <v>0</v>
      </c>
      <c r="AA10">
        <v>0</v>
      </c>
      <c r="AB10">
        <v>3.3182800000000006</v>
      </c>
      <c r="AC10">
        <v>0</v>
      </c>
      <c r="AD10">
        <v>6.9448499999999989</v>
      </c>
      <c r="AE10">
        <v>12.5575788</v>
      </c>
      <c r="AF10">
        <v>0</v>
      </c>
      <c r="AG10">
        <v>0</v>
      </c>
      <c r="AH10">
        <v>15.635099999999996</v>
      </c>
      <c r="AI10">
        <v>0</v>
      </c>
      <c r="AJ10">
        <v>0</v>
      </c>
      <c r="AK10">
        <v>12.92423</v>
      </c>
      <c r="AL10">
        <v>21.837400000000002</v>
      </c>
      <c r="AM10">
        <v>0</v>
      </c>
      <c r="AN10">
        <v>0</v>
      </c>
      <c r="AO10">
        <v>4.1071800000000005</v>
      </c>
      <c r="AP10">
        <v>3.3835296724871804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704.19693692323131</v>
      </c>
      <c r="DN10">
        <v>24.333101706762211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165.02995969065299</v>
      </c>
      <c r="L11">
        <v>46.14103052153078</v>
      </c>
      <c r="M11">
        <v>0</v>
      </c>
      <c r="N11">
        <v>14.72276645840771</v>
      </c>
      <c r="O11">
        <v>50.380759055546264</v>
      </c>
      <c r="P11">
        <v>51.294782087165139</v>
      </c>
      <c r="Q11">
        <v>5.0790036231884059</v>
      </c>
      <c r="R11">
        <v>10.768202562225476</v>
      </c>
      <c r="S11">
        <v>6.7035612700901623</v>
      </c>
      <c r="T11">
        <v>0</v>
      </c>
      <c r="U11">
        <v>242.35613824192339</v>
      </c>
      <c r="V11">
        <v>3.1766501240694787</v>
      </c>
      <c r="W11">
        <v>8.0177318911832192</v>
      </c>
      <c r="X11">
        <v>37.469545472427114</v>
      </c>
      <c r="Y11">
        <v>0</v>
      </c>
      <c r="Z11">
        <v>0</v>
      </c>
      <c r="AA11">
        <v>0</v>
      </c>
      <c r="AB11">
        <v>3.3182800000000006</v>
      </c>
      <c r="AC11">
        <v>0</v>
      </c>
      <c r="AD11">
        <v>6.9448499999999989</v>
      </c>
      <c r="AE11">
        <v>12.5575788</v>
      </c>
      <c r="AF11">
        <v>0</v>
      </c>
      <c r="AG11">
        <v>0</v>
      </c>
      <c r="AH11">
        <v>15.635099999999996</v>
      </c>
      <c r="AI11">
        <v>0</v>
      </c>
      <c r="AJ11">
        <v>0</v>
      </c>
      <c r="AK11">
        <v>12.92423</v>
      </c>
      <c r="AL11">
        <v>21.837400000000002</v>
      </c>
      <c r="AM11">
        <v>0</v>
      </c>
      <c r="AN11">
        <v>0</v>
      </c>
      <c r="AO11">
        <v>4.1071800000000005</v>
      </c>
      <c r="AP11">
        <v>3.3835296724871804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703.46791829924473</v>
      </c>
      <c r="DN11">
        <v>24.307911171652346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165.02995969065299</v>
      </c>
      <c r="L12">
        <v>46.14103052153078</v>
      </c>
      <c r="M12">
        <v>0</v>
      </c>
      <c r="N12">
        <v>14.72276645840771</v>
      </c>
      <c r="O12">
        <v>50.380759055546264</v>
      </c>
      <c r="P12">
        <v>51.294782087165139</v>
      </c>
      <c r="Q12">
        <v>5.0790036231884059</v>
      </c>
      <c r="R12">
        <v>10.768202562225476</v>
      </c>
      <c r="S12">
        <v>6.7035612700901623</v>
      </c>
      <c r="T12">
        <v>0</v>
      </c>
      <c r="U12">
        <v>242.35613824192339</v>
      </c>
      <c r="V12">
        <v>3.1766501240694787</v>
      </c>
      <c r="W12">
        <v>8.0177318911832192</v>
      </c>
      <c r="X12">
        <v>37.469545472427114</v>
      </c>
      <c r="Y12">
        <v>0</v>
      </c>
      <c r="Z12">
        <v>0</v>
      </c>
      <c r="AA12">
        <v>0</v>
      </c>
      <c r="AB12">
        <v>3.3182800000000006</v>
      </c>
      <c r="AC12">
        <v>0</v>
      </c>
      <c r="AD12">
        <v>6.9448499999999989</v>
      </c>
      <c r="AE12">
        <v>12.5575788</v>
      </c>
      <c r="AF12">
        <v>0</v>
      </c>
      <c r="AG12">
        <v>0</v>
      </c>
      <c r="AH12">
        <v>15.635099999999996</v>
      </c>
      <c r="AI12">
        <v>0</v>
      </c>
      <c r="AJ12">
        <v>0</v>
      </c>
      <c r="AK12">
        <v>12.92423</v>
      </c>
      <c r="AL12">
        <v>21.837400000000002</v>
      </c>
      <c r="AM12">
        <v>0</v>
      </c>
      <c r="AN12">
        <v>0</v>
      </c>
      <c r="AO12">
        <v>4.1071800000000005</v>
      </c>
      <c r="AP12">
        <v>3.3835296724871804</v>
      </c>
      <c r="AQ12">
        <v>0</v>
      </c>
      <c r="AR12">
        <v>3.3648000000000002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703.46791829924473</v>
      </c>
      <c r="DN12">
        <v>24.307911171652346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165.02995969065299</v>
      </c>
      <c r="L13">
        <v>46.14103052153078</v>
      </c>
      <c r="M13">
        <v>0</v>
      </c>
      <c r="N13">
        <v>14.72276645840771</v>
      </c>
      <c r="O13">
        <v>50.380759055546264</v>
      </c>
      <c r="P13">
        <v>51.294782087165139</v>
      </c>
      <c r="Q13">
        <v>5.0790036231884059</v>
      </c>
      <c r="R13">
        <v>10.768202562225476</v>
      </c>
      <c r="S13">
        <v>6.7035612700901623</v>
      </c>
      <c r="T13">
        <v>0</v>
      </c>
      <c r="U13">
        <v>242.35613824192339</v>
      </c>
      <c r="V13">
        <v>3.1766501240694787</v>
      </c>
      <c r="W13">
        <v>7.9055213114754084</v>
      </c>
      <c r="X13">
        <v>37.469545472427114</v>
      </c>
      <c r="Y13">
        <v>0</v>
      </c>
      <c r="Z13">
        <v>0</v>
      </c>
      <c r="AA13">
        <v>0</v>
      </c>
      <c r="AB13">
        <v>3.3182800000000006</v>
      </c>
      <c r="AC13">
        <v>0</v>
      </c>
      <c r="AD13">
        <v>6.9448499999999989</v>
      </c>
      <c r="AE13">
        <v>12.5575788</v>
      </c>
      <c r="AF13">
        <v>0</v>
      </c>
      <c r="AG13">
        <v>0</v>
      </c>
      <c r="AH13">
        <v>15.635099999999996</v>
      </c>
      <c r="AI13">
        <v>0</v>
      </c>
      <c r="AJ13">
        <v>0</v>
      </c>
      <c r="AK13">
        <v>12.92423</v>
      </c>
      <c r="AL13">
        <v>13.279500000000001</v>
      </c>
      <c r="AM13">
        <v>0</v>
      </c>
      <c r="AN13">
        <v>0</v>
      </c>
      <c r="AO13">
        <v>4.1071800000000005</v>
      </c>
      <c r="AP13">
        <v>3.3835296724871804</v>
      </c>
      <c r="AQ13">
        <v>0</v>
      </c>
      <c r="AR13">
        <v>3.3648000000000002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695.08738946371341</v>
      </c>
      <c r="DN13">
        <v>24.018329427475813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165.02995969065299</v>
      </c>
      <c r="L14">
        <v>46.14103052153078</v>
      </c>
      <c r="M14">
        <v>0</v>
      </c>
      <c r="N14">
        <v>14.72276645840771</v>
      </c>
      <c r="O14">
        <v>50.380759055546264</v>
      </c>
      <c r="P14">
        <v>51.294782087165139</v>
      </c>
      <c r="Q14">
        <v>5.0809306936771028</v>
      </c>
      <c r="R14">
        <v>10.768202562225476</v>
      </c>
      <c r="S14">
        <v>6.7035612700901623</v>
      </c>
      <c r="T14">
        <v>0</v>
      </c>
      <c r="U14">
        <v>242.35613824192339</v>
      </c>
      <c r="V14">
        <v>3.1766501240694787</v>
      </c>
      <c r="W14">
        <v>7.9055213114754084</v>
      </c>
      <c r="X14">
        <v>37.469545472427114</v>
      </c>
      <c r="Y14">
        <v>0</v>
      </c>
      <c r="Z14">
        <v>0</v>
      </c>
      <c r="AA14">
        <v>0</v>
      </c>
      <c r="AB14">
        <v>3.3182800000000006</v>
      </c>
      <c r="AC14">
        <v>0</v>
      </c>
      <c r="AD14">
        <v>6.9448499999999989</v>
      </c>
      <c r="AE14">
        <v>12.5575788</v>
      </c>
      <c r="AF14">
        <v>0</v>
      </c>
      <c r="AG14">
        <v>0</v>
      </c>
      <c r="AH14">
        <v>15.635099999999996</v>
      </c>
      <c r="AI14">
        <v>0</v>
      </c>
      <c r="AJ14">
        <v>0</v>
      </c>
      <c r="AK14">
        <v>12.92423</v>
      </c>
      <c r="AL14">
        <v>10.180950000000003</v>
      </c>
      <c r="AM14">
        <v>0</v>
      </c>
      <c r="AN14">
        <v>0</v>
      </c>
      <c r="AO14">
        <v>4.1071800000000005</v>
      </c>
      <c r="AP14">
        <v>3.3835296724871804</v>
      </c>
      <c r="AQ14">
        <v>0</v>
      </c>
      <c r="AR14">
        <v>3.3648000000000002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692.0941936806621</v>
      </c>
      <c r="DN14">
        <v>23.914902281015948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165.02995969065299</v>
      </c>
      <c r="L15">
        <v>46.14103052153078</v>
      </c>
      <c r="M15">
        <v>0</v>
      </c>
      <c r="N15">
        <v>14.72276645840771</v>
      </c>
      <c r="O15">
        <v>50.380759055546264</v>
      </c>
      <c r="P15">
        <v>51.294782087165139</v>
      </c>
      <c r="Q15">
        <v>5.0809306936771028</v>
      </c>
      <c r="R15">
        <v>10.768202562225476</v>
      </c>
      <c r="S15">
        <v>6.7035612700901623</v>
      </c>
      <c r="T15">
        <v>0</v>
      </c>
      <c r="U15">
        <v>242.35613824192339</v>
      </c>
      <c r="V15">
        <v>3.1766501240694787</v>
      </c>
      <c r="W15">
        <v>7.9055213114754084</v>
      </c>
      <c r="X15">
        <v>37.469545472427114</v>
      </c>
      <c r="Y15">
        <v>0</v>
      </c>
      <c r="Z15">
        <v>0</v>
      </c>
      <c r="AA15">
        <v>0</v>
      </c>
      <c r="AB15">
        <v>3.3182800000000006</v>
      </c>
      <c r="AC15">
        <v>0</v>
      </c>
      <c r="AD15">
        <v>6.9448499999999989</v>
      </c>
      <c r="AE15">
        <v>12.5575788</v>
      </c>
      <c r="AF15">
        <v>0</v>
      </c>
      <c r="AG15">
        <v>0</v>
      </c>
      <c r="AH15">
        <v>15.635099999999996</v>
      </c>
      <c r="AI15">
        <v>0</v>
      </c>
      <c r="AJ15">
        <v>0</v>
      </c>
      <c r="AK15">
        <v>12.92423</v>
      </c>
      <c r="AL15">
        <v>10.180950000000003</v>
      </c>
      <c r="AM15">
        <v>0</v>
      </c>
      <c r="AN15">
        <v>0</v>
      </c>
      <c r="AO15">
        <v>4.1071800000000005</v>
      </c>
      <c r="AP15">
        <v>3.0907242200604053</v>
      </c>
      <c r="AQ15">
        <v>0</v>
      </c>
      <c r="AR15">
        <v>3.3648000000000002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691.81118513034539</v>
      </c>
      <c r="DN15">
        <v>23.90510537890599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165.02995969065299</v>
      </c>
      <c r="L16">
        <v>46.140819799505557</v>
      </c>
      <c r="M16">
        <v>0</v>
      </c>
      <c r="N16">
        <v>14.72276645840771</v>
      </c>
      <c r="O16">
        <v>50.380759055546264</v>
      </c>
      <c r="P16">
        <v>51.294782087165139</v>
      </c>
      <c r="Q16">
        <v>5.0809306936771028</v>
      </c>
      <c r="R16">
        <v>10.768202562225476</v>
      </c>
      <c r="S16">
        <v>6.7004883116883116</v>
      </c>
      <c r="T16">
        <v>0</v>
      </c>
      <c r="U16">
        <v>242.35613824192339</v>
      </c>
      <c r="V16">
        <v>3.1766501240694787</v>
      </c>
      <c r="W16">
        <v>7.9055213114754084</v>
      </c>
      <c r="X16">
        <v>37.469545472427114</v>
      </c>
      <c r="Y16">
        <v>0</v>
      </c>
      <c r="Z16">
        <v>0</v>
      </c>
      <c r="AA16">
        <v>0</v>
      </c>
      <c r="AB16">
        <v>3.3182800000000006</v>
      </c>
      <c r="AC16">
        <v>0</v>
      </c>
      <c r="AD16">
        <v>6.9448499999999989</v>
      </c>
      <c r="AE16">
        <v>12.5575788</v>
      </c>
      <c r="AF16">
        <v>0</v>
      </c>
      <c r="AG16">
        <v>0</v>
      </c>
      <c r="AH16">
        <v>11.882676</v>
      </c>
      <c r="AI16">
        <v>0</v>
      </c>
      <c r="AJ16">
        <v>0</v>
      </c>
      <c r="AK16">
        <v>12.92423</v>
      </c>
      <c r="AL16">
        <v>10.180950000000003</v>
      </c>
      <c r="AM16">
        <v>0</v>
      </c>
      <c r="AN16">
        <v>0</v>
      </c>
      <c r="AO16">
        <v>4.1071800000000005</v>
      </c>
      <c r="AP16">
        <v>3.0907242200604053</v>
      </c>
      <c r="AQ16">
        <v>0</v>
      </c>
      <c r="AR16">
        <v>3.3648000000000002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688.1809181560053</v>
      </c>
      <c r="DN16">
        <v>23.779664672818978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165.03129113707524</v>
      </c>
      <c r="L17">
        <v>46.140819799505557</v>
      </c>
      <c r="M17">
        <v>0</v>
      </c>
      <c r="N17">
        <v>14.72276645840771</v>
      </c>
      <c r="O17">
        <v>50.380759055546264</v>
      </c>
      <c r="P17">
        <v>51.294782087165139</v>
      </c>
      <c r="Q17">
        <v>5.0809306936771028</v>
      </c>
      <c r="R17">
        <v>10.767488102893889</v>
      </c>
      <c r="S17">
        <v>6.7004883116883116</v>
      </c>
      <c r="T17">
        <v>0</v>
      </c>
      <c r="U17">
        <v>242.35613824192339</v>
      </c>
      <c r="V17">
        <v>3.1766501240694787</v>
      </c>
      <c r="W17">
        <v>7.9055213114754084</v>
      </c>
      <c r="X17">
        <v>37.469545472427114</v>
      </c>
      <c r="Y17">
        <v>0</v>
      </c>
      <c r="Z17">
        <v>0</v>
      </c>
      <c r="AA17">
        <v>0</v>
      </c>
      <c r="AB17">
        <v>2.3702000000000005</v>
      </c>
      <c r="AC17">
        <v>0</v>
      </c>
      <c r="AD17">
        <v>6.9448499999999989</v>
      </c>
      <c r="AE17">
        <v>12.5575788</v>
      </c>
      <c r="AF17">
        <v>0</v>
      </c>
      <c r="AG17">
        <v>0</v>
      </c>
      <c r="AH17">
        <v>11.882676</v>
      </c>
      <c r="AI17">
        <v>0</v>
      </c>
      <c r="AJ17">
        <v>0</v>
      </c>
      <c r="AK17">
        <v>12.92423</v>
      </c>
      <c r="AL17">
        <v>10.180950000000003</v>
      </c>
      <c r="AM17">
        <v>0</v>
      </c>
      <c r="AN17">
        <v>0</v>
      </c>
      <c r="AO17">
        <v>4.1071800000000005</v>
      </c>
      <c r="AP17">
        <v>3.0907242200604053</v>
      </c>
      <c r="AQ17">
        <v>0</v>
      </c>
      <c r="AR17">
        <v>12.337599999999998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695.93820920437327</v>
      </c>
      <c r="DN17">
        <v>24.047710611541614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101.99652009194703</v>
      </c>
      <c r="L18">
        <v>19.004438305154157</v>
      </c>
      <c r="M18">
        <v>0</v>
      </c>
      <c r="N18">
        <v>14.72276645840771</v>
      </c>
      <c r="O18">
        <v>50.380759055546264</v>
      </c>
      <c r="P18">
        <v>51.294782087165139</v>
      </c>
      <c r="Q18">
        <v>1.9334051282051279</v>
      </c>
      <c r="R18">
        <v>10.767488102893889</v>
      </c>
      <c r="S18">
        <v>2.8972243984331278</v>
      </c>
      <c r="T18">
        <v>0</v>
      </c>
      <c r="U18">
        <v>242.35613824192339</v>
      </c>
      <c r="V18">
        <v>3.1766501240694787</v>
      </c>
      <c r="W18">
        <v>7.9055213114754084</v>
      </c>
      <c r="X18">
        <v>37.469545472427114</v>
      </c>
      <c r="Y18">
        <v>0</v>
      </c>
      <c r="Z18">
        <v>0</v>
      </c>
      <c r="AA18">
        <v>0</v>
      </c>
      <c r="AB18">
        <v>2.3702000000000005</v>
      </c>
      <c r="AC18">
        <v>0</v>
      </c>
      <c r="AD18">
        <v>6.9448499999999989</v>
      </c>
      <c r="AE18">
        <v>12.5575788</v>
      </c>
      <c r="AF18">
        <v>0</v>
      </c>
      <c r="AG18">
        <v>0</v>
      </c>
      <c r="AH18">
        <v>11.882676</v>
      </c>
      <c r="AI18">
        <v>0</v>
      </c>
      <c r="AJ18">
        <v>0</v>
      </c>
      <c r="AK18">
        <v>12.92423</v>
      </c>
      <c r="AL18">
        <v>10.180950000000003</v>
      </c>
      <c r="AM18">
        <v>0</v>
      </c>
      <c r="AN18">
        <v>0</v>
      </c>
      <c r="AO18">
        <v>4.1071800000000005</v>
      </c>
      <c r="AP18">
        <v>3.0907242200604053</v>
      </c>
      <c r="AQ18">
        <v>0</v>
      </c>
      <c r="AR18">
        <v>12.337599999999998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602.0601398124345</v>
      </c>
      <c r="DN18">
        <v>20.803837985273606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101.99652009194703</v>
      </c>
      <c r="L19">
        <v>19.004438305154157</v>
      </c>
      <c r="M19">
        <v>0</v>
      </c>
      <c r="N19">
        <v>14.72276645840771</v>
      </c>
      <c r="O19">
        <v>50.380759055546264</v>
      </c>
      <c r="P19">
        <v>51.294782087165139</v>
      </c>
      <c r="Q19">
        <v>1.9334051282051279</v>
      </c>
      <c r="R19">
        <v>10.767488102893889</v>
      </c>
      <c r="S19">
        <v>2.8972243984331278</v>
      </c>
      <c r="T19">
        <v>0</v>
      </c>
      <c r="U19">
        <v>242.35613824192339</v>
      </c>
      <c r="V19">
        <v>3.1769371121718382</v>
      </c>
      <c r="W19">
        <v>7.9055213114754084</v>
      </c>
      <c r="X19">
        <v>37.469545472427114</v>
      </c>
      <c r="Y19">
        <v>0</v>
      </c>
      <c r="Z19">
        <v>0</v>
      </c>
      <c r="AA19">
        <v>0</v>
      </c>
      <c r="AB19">
        <v>2.3702000000000005</v>
      </c>
      <c r="AC19">
        <v>0</v>
      </c>
      <c r="AD19">
        <v>4.6299000000000001</v>
      </c>
      <c r="AE19">
        <v>12.5575788</v>
      </c>
      <c r="AF19">
        <v>0</v>
      </c>
      <c r="AG19">
        <v>0</v>
      </c>
      <c r="AH19">
        <v>11.882676</v>
      </c>
      <c r="AI19">
        <v>0</v>
      </c>
      <c r="AJ19">
        <v>0</v>
      </c>
      <c r="AK19">
        <v>12.92423</v>
      </c>
      <c r="AL19">
        <v>10.180950000000003</v>
      </c>
      <c r="AM19">
        <v>0</v>
      </c>
      <c r="AN19">
        <v>0</v>
      </c>
      <c r="AO19">
        <v>4.1071800000000005</v>
      </c>
      <c r="AP19">
        <v>3.0907242200604053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591.14967826920872</v>
      </c>
      <c r="DN19">
        <v>20.426836516601792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101.99652009194703</v>
      </c>
      <c r="L20">
        <v>19.004438305154157</v>
      </c>
      <c r="M20">
        <v>0</v>
      </c>
      <c r="N20">
        <v>14.72276645840771</v>
      </c>
      <c r="O20">
        <v>50.380759055546264</v>
      </c>
      <c r="P20">
        <v>51.294782087165139</v>
      </c>
      <c r="Q20">
        <v>1.9334051282051279</v>
      </c>
      <c r="R20">
        <v>10.767488102893889</v>
      </c>
      <c r="S20">
        <v>2.8972243984331278</v>
      </c>
      <c r="T20">
        <v>0</v>
      </c>
      <c r="U20">
        <v>242.35613824192339</v>
      </c>
      <c r="V20">
        <v>3.1769371121718382</v>
      </c>
      <c r="W20">
        <v>7.9055213114754084</v>
      </c>
      <c r="X20">
        <v>37.469545472427114</v>
      </c>
      <c r="Y20">
        <v>0</v>
      </c>
      <c r="Z20">
        <v>0</v>
      </c>
      <c r="AA20">
        <v>0</v>
      </c>
      <c r="AB20">
        <v>2.3702000000000005</v>
      </c>
      <c r="AC20">
        <v>2.4578399999999996</v>
      </c>
      <c r="AD20">
        <v>4.6299000000000001</v>
      </c>
      <c r="AE20">
        <v>12.5575788</v>
      </c>
      <c r="AF20">
        <v>0</v>
      </c>
      <c r="AG20">
        <v>0</v>
      </c>
      <c r="AH20">
        <v>11.882676</v>
      </c>
      <c r="AI20">
        <v>0</v>
      </c>
      <c r="AJ20">
        <v>0</v>
      </c>
      <c r="AK20">
        <v>12.92423</v>
      </c>
      <c r="AL20">
        <v>10.180950000000003</v>
      </c>
      <c r="AM20">
        <v>0</v>
      </c>
      <c r="AN20">
        <v>0</v>
      </c>
      <c r="AO20">
        <v>4.1071800000000005</v>
      </c>
      <c r="AP20">
        <v>3.0907242200604053</v>
      </c>
      <c r="AQ20">
        <v>0</v>
      </c>
      <c r="AR20">
        <v>3.3648000000000002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593.52542637663771</v>
      </c>
      <c r="DN20">
        <v>20.508928409172864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133.00153971247164</v>
      </c>
      <c r="L21">
        <v>19.004568497995756</v>
      </c>
      <c r="M21">
        <v>0</v>
      </c>
      <c r="N21">
        <v>14.72276645840771</v>
      </c>
      <c r="O21">
        <v>50.380759055546264</v>
      </c>
      <c r="P21">
        <v>51.294782087165139</v>
      </c>
      <c r="Q21">
        <v>1.9327662037037037</v>
      </c>
      <c r="R21">
        <v>10.767488102893889</v>
      </c>
      <c r="S21">
        <v>2.8956356736242888</v>
      </c>
      <c r="T21">
        <v>0</v>
      </c>
      <c r="U21">
        <v>242.35613824192339</v>
      </c>
      <c r="V21">
        <v>3.1769371121718382</v>
      </c>
      <c r="W21">
        <v>7.9055213114754084</v>
      </c>
      <c r="X21">
        <v>37.469545472427114</v>
      </c>
      <c r="Y21">
        <v>0</v>
      </c>
      <c r="Z21">
        <v>1.6562832000000003</v>
      </c>
      <c r="AA21">
        <v>0</v>
      </c>
      <c r="AB21">
        <v>2.3702000000000005</v>
      </c>
      <c r="AC21">
        <v>2.4578399999999996</v>
      </c>
      <c r="AD21">
        <v>4.6299000000000001</v>
      </c>
      <c r="AE21">
        <v>12.5575788</v>
      </c>
      <c r="AF21">
        <v>0</v>
      </c>
      <c r="AG21">
        <v>0</v>
      </c>
      <c r="AH21">
        <v>11.882676</v>
      </c>
      <c r="AI21">
        <v>0</v>
      </c>
      <c r="AJ21">
        <v>0</v>
      </c>
      <c r="AK21">
        <v>12.92423</v>
      </c>
      <c r="AL21">
        <v>10.328500000000002</v>
      </c>
      <c r="AM21">
        <v>0</v>
      </c>
      <c r="AN21">
        <v>0</v>
      </c>
      <c r="AO21">
        <v>4.1071800000000005</v>
      </c>
      <c r="AP21">
        <v>3.0907242200604053</v>
      </c>
      <c r="AQ21">
        <v>0</v>
      </c>
      <c r="AR21">
        <v>3.3648000000000002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625.2364362748383</v>
      </c>
      <c r="DN21">
        <v>21.604673875027917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133.00162522062806</v>
      </c>
      <c r="L22">
        <v>19.004568497995756</v>
      </c>
      <c r="M22">
        <v>0</v>
      </c>
      <c r="N22">
        <v>14.72276645840771</v>
      </c>
      <c r="O22">
        <v>50.380759055546264</v>
      </c>
      <c r="P22">
        <v>51.294782087165139</v>
      </c>
      <c r="Q22">
        <v>1.9327662037037037</v>
      </c>
      <c r="R22">
        <v>10.767488102893889</v>
      </c>
      <c r="S22">
        <v>2.8956356736242888</v>
      </c>
      <c r="T22">
        <v>0</v>
      </c>
      <c r="U22">
        <v>242.35613824192339</v>
      </c>
      <c r="V22">
        <v>3.1769371121718382</v>
      </c>
      <c r="W22">
        <v>7.9055213114754084</v>
      </c>
      <c r="X22">
        <v>37.469545472427114</v>
      </c>
      <c r="Y22">
        <v>0</v>
      </c>
      <c r="Z22">
        <v>1.6562832000000003</v>
      </c>
      <c r="AA22">
        <v>0</v>
      </c>
      <c r="AB22">
        <v>2.3702000000000005</v>
      </c>
      <c r="AC22">
        <v>2.4578399999999996</v>
      </c>
      <c r="AD22">
        <v>4.6299000000000001</v>
      </c>
      <c r="AE22">
        <v>12.5575788</v>
      </c>
      <c r="AF22">
        <v>0</v>
      </c>
      <c r="AG22">
        <v>0</v>
      </c>
      <c r="AH22">
        <v>11.882676</v>
      </c>
      <c r="AI22">
        <v>0</v>
      </c>
      <c r="AJ22">
        <v>0</v>
      </c>
      <c r="AK22">
        <v>12.92423</v>
      </c>
      <c r="AL22">
        <v>10.328500000000002</v>
      </c>
      <c r="AM22">
        <v>0</v>
      </c>
      <c r="AN22">
        <v>0</v>
      </c>
      <c r="AO22">
        <v>4.1071800000000005</v>
      </c>
      <c r="AP22">
        <v>3.0907242200604053</v>
      </c>
      <c r="AQ22">
        <v>0</v>
      </c>
      <c r="AR22">
        <v>3.3648000000000002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625.2365189270223</v>
      </c>
      <c r="DN22">
        <v>21.604676731000357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101.99730114701251</v>
      </c>
      <c r="L23">
        <v>19.005071102978455</v>
      </c>
      <c r="M23">
        <v>0</v>
      </c>
      <c r="N23">
        <v>14.72276645840771</v>
      </c>
      <c r="O23">
        <v>50.380759055546264</v>
      </c>
      <c r="P23">
        <v>51.294782087165139</v>
      </c>
      <c r="Q23">
        <v>1.9327662037037037</v>
      </c>
      <c r="R23">
        <v>10.767488102893889</v>
      </c>
      <c r="S23">
        <v>2.8956356736242888</v>
      </c>
      <c r="T23">
        <v>0</v>
      </c>
      <c r="U23">
        <v>242.35613824192339</v>
      </c>
      <c r="V23">
        <v>3.1769371121718382</v>
      </c>
      <c r="W23">
        <v>7.9055213114754084</v>
      </c>
      <c r="X23">
        <v>37.469545472427114</v>
      </c>
      <c r="Y23">
        <v>0</v>
      </c>
      <c r="Z23">
        <v>1.6562832000000003</v>
      </c>
      <c r="AA23">
        <v>0</v>
      </c>
      <c r="AB23">
        <v>2.3702000000000005</v>
      </c>
      <c r="AC23">
        <v>2.4578399999999996</v>
      </c>
      <c r="AD23">
        <v>4.6299000000000001</v>
      </c>
      <c r="AE23">
        <v>12.5575788</v>
      </c>
      <c r="AF23">
        <v>0</v>
      </c>
      <c r="AG23">
        <v>0</v>
      </c>
      <c r="AH23">
        <v>11.882676</v>
      </c>
      <c r="AI23">
        <v>0</v>
      </c>
      <c r="AJ23">
        <v>0</v>
      </c>
      <c r="AK23">
        <v>12.92423</v>
      </c>
      <c r="AL23">
        <v>10.328500000000002</v>
      </c>
      <c r="AM23">
        <v>0</v>
      </c>
      <c r="AN23">
        <v>0</v>
      </c>
      <c r="AO23">
        <v>4.1071800000000005</v>
      </c>
      <c r="AP23">
        <v>3.0907242200604053</v>
      </c>
      <c r="AQ23">
        <v>0</v>
      </c>
      <c r="AR23">
        <v>3.3648000000000002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595.26822508910277</v>
      </c>
      <c r="DN23">
        <v>20.569149100287245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122.00461402591787</v>
      </c>
      <c r="L24">
        <v>19.005071102978455</v>
      </c>
      <c r="M24">
        <v>0</v>
      </c>
      <c r="N24">
        <v>14.72276645840771</v>
      </c>
      <c r="O24">
        <v>50.380759055546264</v>
      </c>
      <c r="P24">
        <v>51.294782087165139</v>
      </c>
      <c r="Q24">
        <v>1.9327662037037037</v>
      </c>
      <c r="R24">
        <v>10.767488102893889</v>
      </c>
      <c r="S24">
        <v>2.8956356736242888</v>
      </c>
      <c r="T24">
        <v>0</v>
      </c>
      <c r="U24">
        <v>242.35613824192339</v>
      </c>
      <c r="V24">
        <v>3.176435576285241</v>
      </c>
      <c r="W24">
        <v>7.9055213114754084</v>
      </c>
      <c r="X24">
        <v>37.469545472427114</v>
      </c>
      <c r="Y24">
        <v>0</v>
      </c>
      <c r="Z24">
        <v>1.6562832000000003</v>
      </c>
      <c r="AA24">
        <v>0</v>
      </c>
      <c r="AB24">
        <v>2.3702000000000005</v>
      </c>
      <c r="AC24">
        <v>2.4578399999999996</v>
      </c>
      <c r="AD24">
        <v>4.6299000000000001</v>
      </c>
      <c r="AE24">
        <v>12.5575788</v>
      </c>
      <c r="AF24">
        <v>0</v>
      </c>
      <c r="AG24">
        <v>0</v>
      </c>
      <c r="AH24">
        <v>15.635099999999996</v>
      </c>
      <c r="AI24">
        <v>0</v>
      </c>
      <c r="AJ24">
        <v>0</v>
      </c>
      <c r="AK24">
        <v>12.92423</v>
      </c>
      <c r="AL24">
        <v>10.328500000000002</v>
      </c>
      <c r="AM24">
        <v>0</v>
      </c>
      <c r="AN24">
        <v>0</v>
      </c>
      <c r="AO24">
        <v>4.1071800000000005</v>
      </c>
      <c r="AP24">
        <v>3.0907242200604053</v>
      </c>
      <c r="AQ24">
        <v>0</v>
      </c>
      <c r="AR24">
        <v>3.3648000000000002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618.23390178310103</v>
      </c>
      <c r="DN24">
        <v>21.362707749307642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163.86277760595024</v>
      </c>
      <c r="L25">
        <v>46.140942813192787</v>
      </c>
      <c r="M25">
        <v>0</v>
      </c>
      <c r="N25">
        <v>14.72276645840771</v>
      </c>
      <c r="O25">
        <v>50.380759055546264</v>
      </c>
      <c r="P25">
        <v>51.294782087165139</v>
      </c>
      <c r="Q25">
        <v>1.9329582690659814</v>
      </c>
      <c r="R25">
        <v>10.768202562225476</v>
      </c>
      <c r="S25">
        <v>2.8958758620689653</v>
      </c>
      <c r="T25">
        <v>0</v>
      </c>
      <c r="U25">
        <v>242.35613824192339</v>
      </c>
      <c r="V25">
        <v>3.1766501240694787</v>
      </c>
      <c r="W25">
        <v>7.9055213114754084</v>
      </c>
      <c r="X25">
        <v>37.469545472427114</v>
      </c>
      <c r="Y25">
        <v>0</v>
      </c>
      <c r="Z25">
        <v>1.6562832000000003</v>
      </c>
      <c r="AA25">
        <v>0</v>
      </c>
      <c r="AB25">
        <v>2.3702000000000005</v>
      </c>
      <c r="AC25">
        <v>2.4578399999999996</v>
      </c>
      <c r="AD25">
        <v>4.6299000000000001</v>
      </c>
      <c r="AE25">
        <v>12.5575788</v>
      </c>
      <c r="AF25">
        <v>0</v>
      </c>
      <c r="AG25">
        <v>0</v>
      </c>
      <c r="AH25">
        <v>15.635099999999996</v>
      </c>
      <c r="AI25">
        <v>0.80825000000000014</v>
      </c>
      <c r="AJ25">
        <v>0</v>
      </c>
      <c r="AK25">
        <v>12.92423</v>
      </c>
      <c r="AL25">
        <v>10.328500000000002</v>
      </c>
      <c r="AM25">
        <v>0</v>
      </c>
      <c r="AN25">
        <v>0</v>
      </c>
      <c r="AO25">
        <v>4.1071800000000005</v>
      </c>
      <c r="AP25">
        <v>3.0907242200604053</v>
      </c>
      <c r="AQ25">
        <v>0</v>
      </c>
      <c r="AR25">
        <v>3.3648000000000002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685.70610648243394</v>
      </c>
      <c r="DN25">
        <v>23.694149601144343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165.02995969065299</v>
      </c>
      <c r="L26">
        <v>46.140942813192787</v>
      </c>
      <c r="M26">
        <v>0</v>
      </c>
      <c r="N26">
        <v>14.72276645840771</v>
      </c>
      <c r="O26">
        <v>50.380759055546264</v>
      </c>
      <c r="P26">
        <v>51.294782087165139</v>
      </c>
      <c r="Q26">
        <v>1.9329582690659814</v>
      </c>
      <c r="R26">
        <v>10.768202562225476</v>
      </c>
      <c r="S26">
        <v>2.8958758620689653</v>
      </c>
      <c r="T26">
        <v>0</v>
      </c>
      <c r="U26">
        <v>242.35613824192339</v>
      </c>
      <c r="V26">
        <v>3.1766501240694787</v>
      </c>
      <c r="W26">
        <v>7.9055213114754084</v>
      </c>
      <c r="X26">
        <v>37.469545472427114</v>
      </c>
      <c r="Y26">
        <v>0</v>
      </c>
      <c r="Z26">
        <v>1.6562832000000003</v>
      </c>
      <c r="AA26">
        <v>0</v>
      </c>
      <c r="AB26">
        <v>2.3702000000000005</v>
      </c>
      <c r="AC26">
        <v>2.4578399999999996</v>
      </c>
      <c r="AD26">
        <v>4.6299000000000001</v>
      </c>
      <c r="AE26">
        <v>12.5575788</v>
      </c>
      <c r="AF26">
        <v>0</v>
      </c>
      <c r="AG26">
        <v>0</v>
      </c>
      <c r="AH26">
        <v>15.635099999999996</v>
      </c>
      <c r="AI26">
        <v>0.80825000000000014</v>
      </c>
      <c r="AJ26">
        <v>0</v>
      </c>
      <c r="AK26">
        <v>12.92423</v>
      </c>
      <c r="AL26">
        <v>10.328500000000002</v>
      </c>
      <c r="AM26">
        <v>0</v>
      </c>
      <c r="AN26">
        <v>0</v>
      </c>
      <c r="AO26">
        <v>4.1071800000000005</v>
      </c>
      <c r="AP26">
        <v>3.0907242200604053</v>
      </c>
      <c r="AQ26">
        <v>0</v>
      </c>
      <c r="AR26">
        <v>3.3648000000000002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686.83430451470394</v>
      </c>
      <c r="DN26">
        <v>23.733133653577053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165.02995969065299</v>
      </c>
      <c r="L27">
        <v>46.140942813192787</v>
      </c>
      <c r="M27">
        <v>0</v>
      </c>
      <c r="N27">
        <v>14.72276645840771</v>
      </c>
      <c r="O27">
        <v>50.380759055546264</v>
      </c>
      <c r="P27">
        <v>51.294782087165139</v>
      </c>
      <c r="Q27">
        <v>1.9329582690659814</v>
      </c>
      <c r="R27">
        <v>10.768202562225476</v>
      </c>
      <c r="S27">
        <v>2.8958758620689653</v>
      </c>
      <c r="T27">
        <v>0</v>
      </c>
      <c r="U27">
        <v>242.35613824192339</v>
      </c>
      <c r="V27">
        <v>3.1766501240694787</v>
      </c>
      <c r="W27">
        <v>7.9055213114754084</v>
      </c>
      <c r="X27">
        <v>37.469545472427114</v>
      </c>
      <c r="Y27">
        <v>0</v>
      </c>
      <c r="Z27">
        <v>0.83820000000000006</v>
      </c>
      <c r="AA27">
        <v>0</v>
      </c>
      <c r="AB27">
        <v>4.7404000000000002</v>
      </c>
      <c r="AC27">
        <v>2.4578399999999996</v>
      </c>
      <c r="AD27">
        <v>4.6299000000000001</v>
      </c>
      <c r="AE27">
        <v>12.5575788</v>
      </c>
      <c r="AF27">
        <v>0</v>
      </c>
      <c r="AG27">
        <v>0</v>
      </c>
      <c r="AH27">
        <v>19.243200000000002</v>
      </c>
      <c r="AI27">
        <v>0.80825000000000014</v>
      </c>
      <c r="AJ27">
        <v>0</v>
      </c>
      <c r="AK27">
        <v>12.92423</v>
      </c>
      <c r="AL27">
        <v>10.328500000000002</v>
      </c>
      <c r="AM27">
        <v>0</v>
      </c>
      <c r="AN27">
        <v>0</v>
      </c>
      <c r="AO27">
        <v>4.1071800000000005</v>
      </c>
      <c r="AP27">
        <v>3.0907242200604053</v>
      </c>
      <c r="AQ27">
        <v>0</v>
      </c>
      <c r="AR27">
        <v>3.3648000000000002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691.82216999229604</v>
      </c>
      <c r="DN27">
        <v>23.905484975985157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165.02995969065299</v>
      </c>
      <c r="L28">
        <v>46.140942813192787</v>
      </c>
      <c r="M28">
        <v>0</v>
      </c>
      <c r="N28">
        <v>14.72276645840771</v>
      </c>
      <c r="O28">
        <v>50.380759055546264</v>
      </c>
      <c r="P28">
        <v>51.294782087165139</v>
      </c>
      <c r="Q28">
        <v>1.9329582690659814</v>
      </c>
      <c r="R28">
        <v>10.768202562225476</v>
      </c>
      <c r="S28">
        <v>2.8958758620689653</v>
      </c>
      <c r="T28">
        <v>0</v>
      </c>
      <c r="U28">
        <v>242.35613824192339</v>
      </c>
      <c r="V28">
        <v>3.1766501240694787</v>
      </c>
      <c r="W28">
        <v>7.9055213114754084</v>
      </c>
      <c r="X28">
        <v>37.469545472427114</v>
      </c>
      <c r="Y28">
        <v>0</v>
      </c>
      <c r="Z28">
        <v>4.9939956000000008</v>
      </c>
      <c r="AA28">
        <v>3.5515554748118809</v>
      </c>
      <c r="AB28">
        <v>4.7404000000000002</v>
      </c>
      <c r="AC28">
        <v>2.4578399999999996</v>
      </c>
      <c r="AD28">
        <v>4.6299000000000001</v>
      </c>
      <c r="AE28">
        <v>12.5575788</v>
      </c>
      <c r="AF28">
        <v>0</v>
      </c>
      <c r="AG28">
        <v>0</v>
      </c>
      <c r="AH28">
        <v>23.765352</v>
      </c>
      <c r="AI28">
        <v>0.80825000000000014</v>
      </c>
      <c r="AJ28">
        <v>0</v>
      </c>
      <c r="AK28">
        <v>12.92423</v>
      </c>
      <c r="AL28">
        <v>10.328500000000002</v>
      </c>
      <c r="AM28">
        <v>0</v>
      </c>
      <c r="AN28">
        <v>0</v>
      </c>
      <c r="AO28">
        <v>4.1071800000000005</v>
      </c>
      <c r="AP28">
        <v>3.0907242200604053</v>
      </c>
      <c r="AQ28">
        <v>0</v>
      </c>
      <c r="AR28">
        <v>3.3648000000000002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703.64312724325339</v>
      </c>
      <c r="DN28">
        <v>24.314030799839525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165.02995969065299</v>
      </c>
      <c r="L29">
        <v>46.140942813192787</v>
      </c>
      <c r="M29">
        <v>0</v>
      </c>
      <c r="N29">
        <v>14.72276645840771</v>
      </c>
      <c r="O29">
        <v>50.380759055546264</v>
      </c>
      <c r="P29">
        <v>51.294782087165139</v>
      </c>
      <c r="Q29">
        <v>1.9329582690659814</v>
      </c>
      <c r="R29">
        <v>10.768202562225476</v>
      </c>
      <c r="S29">
        <v>2.8958758620689653</v>
      </c>
      <c r="T29">
        <v>0</v>
      </c>
      <c r="U29">
        <v>242.35613824192339</v>
      </c>
      <c r="V29">
        <v>3.1766501240694787</v>
      </c>
      <c r="W29">
        <v>7.9055213114754084</v>
      </c>
      <c r="X29">
        <v>37.469545472427114</v>
      </c>
      <c r="Y29">
        <v>0</v>
      </c>
      <c r="Z29">
        <v>4.9939956000000008</v>
      </c>
      <c r="AA29">
        <v>3.5515554748118809</v>
      </c>
      <c r="AB29">
        <v>4.7404000000000002</v>
      </c>
      <c r="AC29">
        <v>2.4578399999999996</v>
      </c>
      <c r="AD29">
        <v>4.6299000000000001</v>
      </c>
      <c r="AE29">
        <v>12.5575788</v>
      </c>
      <c r="AF29">
        <v>0</v>
      </c>
      <c r="AG29">
        <v>0</v>
      </c>
      <c r="AH29">
        <v>27.662099999999999</v>
      </c>
      <c r="AI29">
        <v>0.80825000000000014</v>
      </c>
      <c r="AJ29">
        <v>0</v>
      </c>
      <c r="AK29">
        <v>12.92423</v>
      </c>
      <c r="AL29">
        <v>10.328500000000002</v>
      </c>
      <c r="AM29">
        <v>0</v>
      </c>
      <c r="AN29">
        <v>0</v>
      </c>
      <c r="AO29">
        <v>4.1071800000000005</v>
      </c>
      <c r="AP29">
        <v>3.0907242200604053</v>
      </c>
      <c r="AQ29">
        <v>0</v>
      </c>
      <c r="AR29">
        <v>4.4864000000000006</v>
      </c>
      <c r="AS29">
        <v>2.7335999999999996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708.65900603007367</v>
      </c>
      <c r="DN29">
        <v>24.487350013019352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165.02995969065299</v>
      </c>
      <c r="L30">
        <v>46.140942813192787</v>
      </c>
      <c r="M30">
        <v>0</v>
      </c>
      <c r="N30">
        <v>14.72276645840771</v>
      </c>
      <c r="O30">
        <v>50.380759055546264</v>
      </c>
      <c r="P30">
        <v>51.294782087165139</v>
      </c>
      <c r="Q30">
        <v>1.9329582690659814</v>
      </c>
      <c r="R30">
        <v>10.768202562225476</v>
      </c>
      <c r="S30">
        <v>2.8958758620689653</v>
      </c>
      <c r="T30">
        <v>0</v>
      </c>
      <c r="U30">
        <v>242.35613824192339</v>
      </c>
      <c r="V30">
        <v>3.1766501240694787</v>
      </c>
      <c r="W30">
        <v>7.9055213114754084</v>
      </c>
      <c r="X30">
        <v>37.469545472427114</v>
      </c>
      <c r="Y30">
        <v>0</v>
      </c>
      <c r="Z30">
        <v>4.9939956000000008</v>
      </c>
      <c r="AA30">
        <v>3.5515554748118809</v>
      </c>
      <c r="AB30">
        <v>4.7404000000000002</v>
      </c>
      <c r="AC30">
        <v>2.4578399999999996</v>
      </c>
      <c r="AD30">
        <v>4.6299000000000001</v>
      </c>
      <c r="AE30">
        <v>12.5575788</v>
      </c>
      <c r="AF30">
        <v>0</v>
      </c>
      <c r="AG30">
        <v>0</v>
      </c>
      <c r="AH30">
        <v>27.662099999999999</v>
      </c>
      <c r="AI30">
        <v>0.80825000000000014</v>
      </c>
      <c r="AJ30">
        <v>0</v>
      </c>
      <c r="AK30">
        <v>12.92423</v>
      </c>
      <c r="AL30">
        <v>6.7873000000000019</v>
      </c>
      <c r="AM30">
        <v>0</v>
      </c>
      <c r="AN30">
        <v>0</v>
      </c>
      <c r="AO30">
        <v>4.1071800000000005</v>
      </c>
      <c r="AP30">
        <v>3.0907242200604053</v>
      </c>
      <c r="AQ30">
        <v>0</v>
      </c>
      <c r="AR30">
        <v>12.337599999999998</v>
      </c>
      <c r="AS30">
        <v>8.2349699999999988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718.14267653823526</v>
      </c>
      <c r="DN30">
        <v>24.81504950485764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165.03043644698778</v>
      </c>
      <c r="L31">
        <v>46.140942813192787</v>
      </c>
      <c r="M31">
        <v>0</v>
      </c>
      <c r="N31">
        <v>14.72276645840771</v>
      </c>
      <c r="O31">
        <v>50.380759055546264</v>
      </c>
      <c r="P31">
        <v>51.294782087165139</v>
      </c>
      <c r="Q31">
        <v>1.9329582690659814</v>
      </c>
      <c r="R31">
        <v>10.768202562225476</v>
      </c>
      <c r="S31">
        <v>2.8958758620689653</v>
      </c>
      <c r="T31">
        <v>0</v>
      </c>
      <c r="U31">
        <v>242.35613824192339</v>
      </c>
      <c r="V31">
        <v>3.1766501240694787</v>
      </c>
      <c r="W31">
        <v>7.9055213114754084</v>
      </c>
      <c r="X31">
        <v>37.469545472427114</v>
      </c>
      <c r="Y31">
        <v>0</v>
      </c>
      <c r="Z31">
        <v>4.9939956000000008</v>
      </c>
      <c r="AA31">
        <v>7.1231762347921892</v>
      </c>
      <c r="AB31">
        <v>4.7404000000000002</v>
      </c>
      <c r="AC31">
        <v>2.4578399999999996</v>
      </c>
      <c r="AD31">
        <v>4.6299000000000001</v>
      </c>
      <c r="AE31">
        <v>12.5575788</v>
      </c>
      <c r="AF31">
        <v>0</v>
      </c>
      <c r="AG31">
        <v>0</v>
      </c>
      <c r="AH31">
        <v>27.662099999999999</v>
      </c>
      <c r="AI31">
        <v>0.80825000000000014</v>
      </c>
      <c r="AJ31">
        <v>0</v>
      </c>
      <c r="AK31">
        <v>12.92423</v>
      </c>
      <c r="AL31">
        <v>6.7873000000000019</v>
      </c>
      <c r="AM31">
        <v>0</v>
      </c>
      <c r="AN31">
        <v>0</v>
      </c>
      <c r="AO31">
        <v>4.1071800000000005</v>
      </c>
      <c r="AP31">
        <v>3.0907242200604053</v>
      </c>
      <c r="AQ31">
        <v>0</v>
      </c>
      <c r="AR31">
        <v>12.337599999999998</v>
      </c>
      <c r="AS31">
        <v>8.2349699999999988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721.59538516023201</v>
      </c>
      <c r="DN31">
        <v>24.934438399175995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165.03043644698778</v>
      </c>
      <c r="L32">
        <v>46.140942813192787</v>
      </c>
      <c r="M32">
        <v>0</v>
      </c>
      <c r="N32">
        <v>14.72276645840771</v>
      </c>
      <c r="O32">
        <v>50.380759055546264</v>
      </c>
      <c r="P32">
        <v>51.294782087165139</v>
      </c>
      <c r="Q32">
        <v>1.9329582690659814</v>
      </c>
      <c r="R32">
        <v>10.768202562225476</v>
      </c>
      <c r="S32">
        <v>2.8958758620689653</v>
      </c>
      <c r="T32">
        <v>0</v>
      </c>
      <c r="U32">
        <v>242.35613824192339</v>
      </c>
      <c r="V32">
        <v>3.1766501240694787</v>
      </c>
      <c r="W32">
        <v>7.9055213114754084</v>
      </c>
      <c r="X32">
        <v>37.469545472427114</v>
      </c>
      <c r="Y32">
        <v>0</v>
      </c>
      <c r="Z32">
        <v>1.6562832000000003</v>
      </c>
      <c r="AA32">
        <v>7.1231762347921892</v>
      </c>
      <c r="AB32">
        <v>4.7404000000000002</v>
      </c>
      <c r="AC32">
        <v>2.4578399999999996</v>
      </c>
      <c r="AD32">
        <v>4.6299000000000001</v>
      </c>
      <c r="AE32">
        <v>12.5575788</v>
      </c>
      <c r="AF32">
        <v>0</v>
      </c>
      <c r="AG32">
        <v>0</v>
      </c>
      <c r="AH32">
        <v>27.662099999999999</v>
      </c>
      <c r="AI32">
        <v>0.80825000000000014</v>
      </c>
      <c r="AJ32">
        <v>0</v>
      </c>
      <c r="AK32">
        <v>12.92423</v>
      </c>
      <c r="AL32">
        <v>6.7873000000000019</v>
      </c>
      <c r="AM32">
        <v>0</v>
      </c>
      <c r="AN32">
        <v>0</v>
      </c>
      <c r="AO32">
        <v>4.1071800000000005</v>
      </c>
      <c r="AP32">
        <v>3.0907242200604053</v>
      </c>
      <c r="AQ32">
        <v>0</v>
      </c>
      <c r="AR32">
        <v>3.3648000000000002</v>
      </c>
      <c r="AS32">
        <v>8.2349699999999988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709.69604381343493</v>
      </c>
      <c r="DN32">
        <v>24.523267345973096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166.14892619767789</v>
      </c>
      <c r="L33">
        <v>47.320690457773097</v>
      </c>
      <c r="M33">
        <v>0</v>
      </c>
      <c r="N33">
        <v>14.72276645840771</v>
      </c>
      <c r="O33">
        <v>50.380759055546264</v>
      </c>
      <c r="P33">
        <v>51.294782087165139</v>
      </c>
      <c r="Q33">
        <v>5.0814502999143114</v>
      </c>
      <c r="R33">
        <v>10.767488102893889</v>
      </c>
      <c r="S33">
        <v>6.7001468354430376</v>
      </c>
      <c r="T33">
        <v>0</v>
      </c>
      <c r="U33">
        <v>242.35613824192339</v>
      </c>
      <c r="V33">
        <v>3.1766501240694787</v>
      </c>
      <c r="W33">
        <v>7.9055213114754084</v>
      </c>
      <c r="X33">
        <v>37.469545472427114</v>
      </c>
      <c r="Y33">
        <v>0</v>
      </c>
      <c r="Z33">
        <v>1.6562832000000003</v>
      </c>
      <c r="AA33">
        <v>7.1231762347921892</v>
      </c>
      <c r="AB33">
        <v>4.7404000000000002</v>
      </c>
      <c r="AC33">
        <v>2.4578399999999996</v>
      </c>
      <c r="AD33">
        <v>4.6299000000000001</v>
      </c>
      <c r="AE33">
        <v>12.5575788</v>
      </c>
      <c r="AF33">
        <v>0</v>
      </c>
      <c r="AG33">
        <v>0</v>
      </c>
      <c r="AH33">
        <v>23.765352</v>
      </c>
      <c r="AI33">
        <v>0.80825000000000014</v>
      </c>
      <c r="AJ33">
        <v>0</v>
      </c>
      <c r="AK33">
        <v>12.92423</v>
      </c>
      <c r="AL33">
        <v>6.7873000000000019</v>
      </c>
      <c r="AM33">
        <v>0</v>
      </c>
      <c r="AN33">
        <v>0</v>
      </c>
      <c r="AO33">
        <v>4.1071800000000005</v>
      </c>
      <c r="AP33">
        <v>3.0907242200604053</v>
      </c>
      <c r="AQ33">
        <v>0</v>
      </c>
      <c r="AR33">
        <v>3.3648000000000002</v>
      </c>
      <c r="AS33">
        <v>8.2349699999999988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714.87077359971192</v>
      </c>
      <c r="DN33">
        <v>24.702075499857195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111.99964930738207</v>
      </c>
      <c r="L34">
        <v>25.615431605871734</v>
      </c>
      <c r="M34">
        <v>0</v>
      </c>
      <c r="N34">
        <v>14.72276645840771</v>
      </c>
      <c r="O34">
        <v>50.380759055546264</v>
      </c>
      <c r="P34">
        <v>51.294782087165139</v>
      </c>
      <c r="Q34">
        <v>2.7841682889518413</v>
      </c>
      <c r="R34">
        <v>10.767488102893889</v>
      </c>
      <c r="S34">
        <v>2.8956356736242888</v>
      </c>
      <c r="T34">
        <v>0</v>
      </c>
      <c r="U34">
        <v>242.35613824192339</v>
      </c>
      <c r="V34">
        <v>3.1766501240694787</v>
      </c>
      <c r="W34">
        <v>7.9055213114754084</v>
      </c>
      <c r="X34">
        <v>37.469545472427114</v>
      </c>
      <c r="Y34">
        <v>0</v>
      </c>
      <c r="Z34">
        <v>1.6562832000000003</v>
      </c>
      <c r="AA34">
        <v>7.1231762347921892</v>
      </c>
      <c r="AB34">
        <v>4.7404000000000002</v>
      </c>
      <c r="AC34">
        <v>2.4578399999999996</v>
      </c>
      <c r="AD34">
        <v>4.6299000000000001</v>
      </c>
      <c r="AE34">
        <v>12.5575788</v>
      </c>
      <c r="AF34">
        <v>0</v>
      </c>
      <c r="AG34">
        <v>0</v>
      </c>
      <c r="AH34">
        <v>21.648600000000002</v>
      </c>
      <c r="AI34">
        <v>0.80825000000000014</v>
      </c>
      <c r="AJ34">
        <v>0</v>
      </c>
      <c r="AK34">
        <v>12.92423</v>
      </c>
      <c r="AL34">
        <v>6.7873000000000019</v>
      </c>
      <c r="AM34">
        <v>0</v>
      </c>
      <c r="AN34">
        <v>0</v>
      </c>
      <c r="AO34">
        <v>4.1071800000000005</v>
      </c>
      <c r="AP34">
        <v>3.0907242200604053</v>
      </c>
      <c r="AQ34">
        <v>0</v>
      </c>
      <c r="AR34">
        <v>3.3648000000000002</v>
      </c>
      <c r="AS34">
        <v>8.2349699999999988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633.60573354789665</v>
      </c>
      <c r="DN34">
        <v>21.894034636694137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104.78099672216356</v>
      </c>
      <c r="L35">
        <v>25.615431605871734</v>
      </c>
      <c r="M35">
        <v>0</v>
      </c>
      <c r="N35">
        <v>14.72276645840771</v>
      </c>
      <c r="O35">
        <v>50.380759055546264</v>
      </c>
      <c r="P35">
        <v>51.294782087165139</v>
      </c>
      <c r="Q35">
        <v>2.8001822410881805</v>
      </c>
      <c r="R35">
        <v>10.769748621673005</v>
      </c>
      <c r="S35">
        <v>2.8956356736242888</v>
      </c>
      <c r="T35">
        <v>0</v>
      </c>
      <c r="U35">
        <v>242.35613824192339</v>
      </c>
      <c r="V35">
        <v>3.1766501240694787</v>
      </c>
      <c r="W35">
        <v>7.9055213114754084</v>
      </c>
      <c r="X35">
        <v>37.469545472427114</v>
      </c>
      <c r="Y35">
        <v>0</v>
      </c>
      <c r="Z35">
        <v>1.6562832000000003</v>
      </c>
      <c r="AA35">
        <v>7.1231762347921892</v>
      </c>
      <c r="AB35">
        <v>4.7404000000000002</v>
      </c>
      <c r="AC35">
        <v>2.4578399999999996</v>
      </c>
      <c r="AD35">
        <v>4.6299000000000001</v>
      </c>
      <c r="AE35">
        <v>12.5575788</v>
      </c>
      <c r="AF35">
        <v>0</v>
      </c>
      <c r="AG35">
        <v>0</v>
      </c>
      <c r="AH35">
        <v>15.635099999999996</v>
      </c>
      <c r="AI35">
        <v>1.9398000000000004</v>
      </c>
      <c r="AJ35">
        <v>0</v>
      </c>
      <c r="AK35">
        <v>12.92423</v>
      </c>
      <c r="AL35">
        <v>6.7873000000000019</v>
      </c>
      <c r="AM35">
        <v>0</v>
      </c>
      <c r="AN35">
        <v>0</v>
      </c>
      <c r="AO35">
        <v>4.1071800000000005</v>
      </c>
      <c r="AP35">
        <v>3.0907242200604053</v>
      </c>
      <c r="AQ35">
        <v>0</v>
      </c>
      <c r="AR35">
        <v>3.3648000000000002</v>
      </c>
      <c r="AS35">
        <v>8.2349699999999988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621.92695536467409</v>
      </c>
      <c r="DN35">
        <v>21.490484705613682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103.29912708287566</v>
      </c>
      <c r="L36">
        <v>25.615431605871734</v>
      </c>
      <c r="M36">
        <v>0</v>
      </c>
      <c r="N36">
        <v>14.72276645840771</v>
      </c>
      <c r="O36">
        <v>50.380759055546264</v>
      </c>
      <c r="P36">
        <v>51.294782087165139</v>
      </c>
      <c r="Q36">
        <v>1.9340173421965317</v>
      </c>
      <c r="R36">
        <v>10.769748621673005</v>
      </c>
      <c r="S36">
        <v>2.8956356736242888</v>
      </c>
      <c r="T36">
        <v>0</v>
      </c>
      <c r="U36">
        <v>242.35613824192339</v>
      </c>
      <c r="V36">
        <v>3.1764351239669417</v>
      </c>
      <c r="W36">
        <v>7.9055213114754084</v>
      </c>
      <c r="X36">
        <v>37.469545472427114</v>
      </c>
      <c r="Y36">
        <v>0</v>
      </c>
      <c r="Z36">
        <v>1.6562832000000003</v>
      </c>
      <c r="AA36">
        <v>3.5515554748118809</v>
      </c>
      <c r="AB36">
        <v>4.7404000000000002</v>
      </c>
      <c r="AC36">
        <v>2.4578399999999996</v>
      </c>
      <c r="AD36">
        <v>4.6299000000000001</v>
      </c>
      <c r="AE36">
        <v>12.5575788</v>
      </c>
      <c r="AF36">
        <v>0</v>
      </c>
      <c r="AG36">
        <v>0</v>
      </c>
      <c r="AH36">
        <v>15.635099999999996</v>
      </c>
      <c r="AI36">
        <v>2.9097000000000004</v>
      </c>
      <c r="AJ36">
        <v>0</v>
      </c>
      <c r="AK36">
        <v>12.92423</v>
      </c>
      <c r="AL36">
        <v>6.7873000000000019</v>
      </c>
      <c r="AM36">
        <v>0</v>
      </c>
      <c r="AN36">
        <v>0</v>
      </c>
      <c r="AO36">
        <v>4.1071800000000005</v>
      </c>
      <c r="AP36">
        <v>3.0907242200604053</v>
      </c>
      <c r="AQ36">
        <v>0</v>
      </c>
      <c r="AR36">
        <v>4.4864000000000006</v>
      </c>
      <c r="AS36">
        <v>2.7335999999999996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612.90890890337391</v>
      </c>
      <c r="DN36">
        <v>21.178790868651397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93.109919900703346</v>
      </c>
      <c r="L37">
        <v>25.832907690115835</v>
      </c>
      <c r="M37">
        <v>0</v>
      </c>
      <c r="N37">
        <v>14.72276645840771</v>
      </c>
      <c r="O37">
        <v>50.380759055546264</v>
      </c>
      <c r="P37">
        <v>51.294782087165139</v>
      </c>
      <c r="Q37">
        <v>1.9327662037037037</v>
      </c>
      <c r="R37">
        <v>10.769748621673005</v>
      </c>
      <c r="S37">
        <v>2.8956356736242888</v>
      </c>
      <c r="T37">
        <v>0</v>
      </c>
      <c r="U37">
        <v>242.35613824192339</v>
      </c>
      <c r="V37">
        <v>3.1764351239669417</v>
      </c>
      <c r="W37">
        <v>7.9055213114754084</v>
      </c>
      <c r="X37">
        <v>37.469545472427114</v>
      </c>
      <c r="Y37">
        <v>0</v>
      </c>
      <c r="Z37">
        <v>1.6562832000000003</v>
      </c>
      <c r="AA37">
        <v>3.5515554748118809</v>
      </c>
      <c r="AB37">
        <v>4.7404000000000002</v>
      </c>
      <c r="AC37">
        <v>2.4578399999999996</v>
      </c>
      <c r="AD37">
        <v>4.6299000000000001</v>
      </c>
      <c r="AE37">
        <v>12.5575788</v>
      </c>
      <c r="AF37">
        <v>0</v>
      </c>
      <c r="AG37">
        <v>0</v>
      </c>
      <c r="AH37">
        <v>15.635099999999996</v>
      </c>
      <c r="AI37">
        <v>12.457395600000003</v>
      </c>
      <c r="AJ37">
        <v>0</v>
      </c>
      <c r="AK37">
        <v>12.92423</v>
      </c>
      <c r="AL37">
        <v>6.7873000000000019</v>
      </c>
      <c r="AM37">
        <v>0</v>
      </c>
      <c r="AN37">
        <v>0</v>
      </c>
      <c r="AO37">
        <v>4.1071800000000005</v>
      </c>
      <c r="AP37">
        <v>3.0907242200604053</v>
      </c>
      <c r="AQ37">
        <v>0</v>
      </c>
      <c r="AR37">
        <v>12.337599999999998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619.92165358501268</v>
      </c>
      <c r="DN37">
        <v>21.421109550591726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93.111112223785483</v>
      </c>
      <c r="L38">
        <v>25.832907690115835</v>
      </c>
      <c r="M38">
        <v>0</v>
      </c>
      <c r="N38">
        <v>14.72276645840771</v>
      </c>
      <c r="O38">
        <v>50.380759055546264</v>
      </c>
      <c r="P38">
        <v>51.294782087165139</v>
      </c>
      <c r="Q38">
        <v>1.9327662037037037</v>
      </c>
      <c r="R38">
        <v>10.769748621673005</v>
      </c>
      <c r="S38">
        <v>2.8956356736242888</v>
      </c>
      <c r="T38">
        <v>0</v>
      </c>
      <c r="U38">
        <v>242.35613824192339</v>
      </c>
      <c r="V38">
        <v>3.1767043551088778</v>
      </c>
      <c r="W38">
        <v>8.296007866273353</v>
      </c>
      <c r="X38">
        <v>38.765392180694107</v>
      </c>
      <c r="Y38">
        <v>0</v>
      </c>
      <c r="Z38">
        <v>1.6562832000000003</v>
      </c>
      <c r="AA38">
        <v>3.0097927752643057</v>
      </c>
      <c r="AB38">
        <v>4.7404000000000002</v>
      </c>
      <c r="AC38">
        <v>2.4578399999999996</v>
      </c>
      <c r="AD38">
        <v>4.6299000000000001</v>
      </c>
      <c r="AE38">
        <v>12.5575788</v>
      </c>
      <c r="AF38">
        <v>0</v>
      </c>
      <c r="AG38">
        <v>0</v>
      </c>
      <c r="AH38">
        <v>15.635099999999996</v>
      </c>
      <c r="AI38">
        <v>12.457395600000003</v>
      </c>
      <c r="AJ38">
        <v>0</v>
      </c>
      <c r="AK38">
        <v>12.92423</v>
      </c>
      <c r="AL38">
        <v>6.7873000000000019</v>
      </c>
      <c r="AM38">
        <v>0</v>
      </c>
      <c r="AN38">
        <v>0</v>
      </c>
      <c r="AO38">
        <v>4.1071800000000005</v>
      </c>
      <c r="AP38">
        <v>3.0907242200604053</v>
      </c>
      <c r="AQ38">
        <v>0</v>
      </c>
      <c r="AR38">
        <v>12.337599999999998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621.02942073647603</v>
      </c>
      <c r="DN38">
        <v>21.459374516869712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90.1509807667871</v>
      </c>
      <c r="L39">
        <v>27.622266260273175</v>
      </c>
      <c r="M39">
        <v>0</v>
      </c>
      <c r="N39">
        <v>14.72276645840771</v>
      </c>
      <c r="O39">
        <v>50.380759055546264</v>
      </c>
      <c r="P39">
        <v>51.294782087165139</v>
      </c>
      <c r="Q39">
        <v>1.9327662037037037</v>
      </c>
      <c r="R39">
        <v>9.5065356975863669</v>
      </c>
      <c r="S39">
        <v>2.8956356736242888</v>
      </c>
      <c r="T39">
        <v>0</v>
      </c>
      <c r="U39">
        <v>242.35613824192339</v>
      </c>
      <c r="V39">
        <v>3.1789849999999999</v>
      </c>
      <c r="W39">
        <v>8.0173809070121944</v>
      </c>
      <c r="X39">
        <v>37.472999805893778</v>
      </c>
      <c r="Y39">
        <v>0</v>
      </c>
      <c r="Z39">
        <v>1.6562832000000003</v>
      </c>
      <c r="AA39">
        <v>2.8091399235800187</v>
      </c>
      <c r="AB39">
        <v>4.7404000000000002</v>
      </c>
      <c r="AC39">
        <v>2.4578399999999996</v>
      </c>
      <c r="AD39">
        <v>4.6299000000000001</v>
      </c>
      <c r="AE39">
        <v>12.5575788</v>
      </c>
      <c r="AF39">
        <v>0</v>
      </c>
      <c r="AG39">
        <v>0</v>
      </c>
      <c r="AH39">
        <v>15.635099999999996</v>
      </c>
      <c r="AI39">
        <v>12.457395600000003</v>
      </c>
      <c r="AJ39">
        <v>0</v>
      </c>
      <c r="AK39">
        <v>12.92423</v>
      </c>
      <c r="AL39">
        <v>9.1481000000000012</v>
      </c>
      <c r="AM39">
        <v>0</v>
      </c>
      <c r="AN39">
        <v>0</v>
      </c>
      <c r="AO39">
        <v>3.6591240000000007</v>
      </c>
      <c r="AP39">
        <v>3.0907242200604053</v>
      </c>
      <c r="AQ39">
        <v>0</v>
      </c>
      <c r="AR39">
        <v>3.3648000000000002</v>
      </c>
      <c r="AS39">
        <v>3.0752999999999999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610.63762143393706</v>
      </c>
      <c r="DN39">
        <v>21.100290467626429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90.131214430450981</v>
      </c>
      <c r="L40">
        <v>27.622266260273175</v>
      </c>
      <c r="M40">
        <v>0</v>
      </c>
      <c r="N40">
        <v>14.72276645840771</v>
      </c>
      <c r="O40">
        <v>50.380759055546264</v>
      </c>
      <c r="P40">
        <v>51.294782087165139</v>
      </c>
      <c r="Q40">
        <v>1.9327662037037037</v>
      </c>
      <c r="R40">
        <v>10.769653759398496</v>
      </c>
      <c r="S40">
        <v>2.8956356736242888</v>
      </c>
      <c r="T40">
        <v>0</v>
      </c>
      <c r="U40">
        <v>242.35613824192339</v>
      </c>
      <c r="V40">
        <v>3.1789849999999999</v>
      </c>
      <c r="W40">
        <v>7.9835585957170672</v>
      </c>
      <c r="X40">
        <v>37.469545472427114</v>
      </c>
      <c r="Y40">
        <v>0</v>
      </c>
      <c r="Z40">
        <v>1.6562832000000003</v>
      </c>
      <c r="AA40">
        <v>2.4278995053798726</v>
      </c>
      <c r="AB40">
        <v>4.7404000000000002</v>
      </c>
      <c r="AC40">
        <v>0</v>
      </c>
      <c r="AD40">
        <v>4.6299000000000001</v>
      </c>
      <c r="AE40">
        <v>12.5575788</v>
      </c>
      <c r="AF40">
        <v>0</v>
      </c>
      <c r="AG40">
        <v>0</v>
      </c>
      <c r="AH40">
        <v>15.635099999999996</v>
      </c>
      <c r="AI40">
        <v>12.457395600000003</v>
      </c>
      <c r="AJ40">
        <v>0</v>
      </c>
      <c r="AK40">
        <v>12.92423</v>
      </c>
      <c r="AL40">
        <v>21.837400000000002</v>
      </c>
      <c r="AM40">
        <v>0</v>
      </c>
      <c r="AN40">
        <v>0</v>
      </c>
      <c r="AO40">
        <v>3.6591240000000007</v>
      </c>
      <c r="AP40">
        <v>3.0907242200604053</v>
      </c>
      <c r="AQ40">
        <v>0</v>
      </c>
      <c r="AR40">
        <v>3.3648000000000002</v>
      </c>
      <c r="AS40">
        <v>3.0752999999999999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621.32464453766693</v>
      </c>
      <c r="DN40">
        <v>21.469562026410532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90.224755961204636</v>
      </c>
      <c r="L41">
        <v>28.170705843458418</v>
      </c>
      <c r="M41">
        <v>0</v>
      </c>
      <c r="N41">
        <v>14.72276645840771</v>
      </c>
      <c r="O41">
        <v>50.380759055546264</v>
      </c>
      <c r="P41">
        <v>51.294782087165139</v>
      </c>
      <c r="Q41">
        <v>1.9327662037037037</v>
      </c>
      <c r="R41">
        <v>10.769653759398496</v>
      </c>
      <c r="S41">
        <v>2.8956356736242888</v>
      </c>
      <c r="T41">
        <v>0</v>
      </c>
      <c r="U41">
        <v>242.35613824192339</v>
      </c>
      <c r="V41">
        <v>3.1789849999999999</v>
      </c>
      <c r="W41">
        <v>8.0167051696284322</v>
      </c>
      <c r="X41">
        <v>37.469545472427114</v>
      </c>
      <c r="Y41">
        <v>0</v>
      </c>
      <c r="Z41">
        <v>1.6562832000000003</v>
      </c>
      <c r="AA41">
        <v>0</v>
      </c>
      <c r="AB41">
        <v>2.3702000000000005</v>
      </c>
      <c r="AC41">
        <v>0</v>
      </c>
      <c r="AD41">
        <v>4.6299000000000001</v>
      </c>
      <c r="AE41">
        <v>12.5575788</v>
      </c>
      <c r="AF41">
        <v>0</v>
      </c>
      <c r="AG41">
        <v>0</v>
      </c>
      <c r="AH41">
        <v>15.635099999999996</v>
      </c>
      <c r="AI41">
        <v>12.457395600000003</v>
      </c>
      <c r="AJ41">
        <v>0</v>
      </c>
      <c r="AK41">
        <v>12.92423</v>
      </c>
      <c r="AL41">
        <v>21.837400000000002</v>
      </c>
      <c r="AM41">
        <v>0</v>
      </c>
      <c r="AN41">
        <v>0</v>
      </c>
      <c r="AO41">
        <v>3.6591240000000007</v>
      </c>
      <c r="AP41">
        <v>3.0907242200604053</v>
      </c>
      <c r="AQ41">
        <v>0</v>
      </c>
      <c r="AR41">
        <v>3.3648000000000002</v>
      </c>
      <c r="AS41">
        <v>3.0752999999999999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617.33943522063214</v>
      </c>
      <c r="DN41">
        <v>21.331799525915809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90.213093794852014</v>
      </c>
      <c r="L42">
        <v>28.170705843458418</v>
      </c>
      <c r="M42">
        <v>0</v>
      </c>
      <c r="N42">
        <v>14.72276645840771</v>
      </c>
      <c r="O42">
        <v>50.380759055546264</v>
      </c>
      <c r="P42">
        <v>51.294782087165139</v>
      </c>
      <c r="Q42">
        <v>1.9327662037037037</v>
      </c>
      <c r="R42">
        <v>10.769653759398496</v>
      </c>
      <c r="S42">
        <v>2.8956356736242888</v>
      </c>
      <c r="T42">
        <v>0</v>
      </c>
      <c r="U42">
        <v>242.35613824192339</v>
      </c>
      <c r="V42">
        <v>3.1789849999999999</v>
      </c>
      <c r="W42">
        <v>8.0167051696284322</v>
      </c>
      <c r="X42">
        <v>37.469545472427114</v>
      </c>
      <c r="Y42">
        <v>0</v>
      </c>
      <c r="Z42">
        <v>1.6562832000000003</v>
      </c>
      <c r="AA42">
        <v>0</v>
      </c>
      <c r="AB42">
        <v>2.3702000000000005</v>
      </c>
      <c r="AC42">
        <v>0</v>
      </c>
      <c r="AD42">
        <v>4.6299000000000001</v>
      </c>
      <c r="AE42">
        <v>12.5575788</v>
      </c>
      <c r="AF42">
        <v>0</v>
      </c>
      <c r="AG42">
        <v>0</v>
      </c>
      <c r="AH42">
        <v>15.635099999999996</v>
      </c>
      <c r="AI42">
        <v>12.457395600000003</v>
      </c>
      <c r="AJ42">
        <v>0</v>
      </c>
      <c r="AK42">
        <v>12.92423</v>
      </c>
      <c r="AL42">
        <v>21.837400000000002</v>
      </c>
      <c r="AM42">
        <v>0</v>
      </c>
      <c r="AN42">
        <v>0</v>
      </c>
      <c r="AO42">
        <v>3.6591240000000007</v>
      </c>
      <c r="AP42">
        <v>3.0907242200604053</v>
      </c>
      <c r="AQ42">
        <v>0</v>
      </c>
      <c r="AR42">
        <v>3.3648000000000002</v>
      </c>
      <c r="AS42">
        <v>3.0752999999999999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617.32816262032759</v>
      </c>
      <c r="DN42">
        <v>21.331409959867781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80.002069108214357</v>
      </c>
      <c r="L43">
        <v>26.56748540944859</v>
      </c>
      <c r="M43">
        <v>0</v>
      </c>
      <c r="N43">
        <v>14.72276645840771</v>
      </c>
      <c r="O43">
        <v>50.380759055546264</v>
      </c>
      <c r="P43">
        <v>51.294782087165139</v>
      </c>
      <c r="Q43">
        <v>1.9327662037037037</v>
      </c>
      <c r="R43">
        <v>10.769653759398496</v>
      </c>
      <c r="S43">
        <v>2.8956356736242888</v>
      </c>
      <c r="T43">
        <v>0</v>
      </c>
      <c r="U43">
        <v>244.07034232458111</v>
      </c>
      <c r="V43">
        <v>3.1789849999999999</v>
      </c>
      <c r="W43">
        <v>8.0167051696284322</v>
      </c>
      <c r="X43">
        <v>37.469545472427114</v>
      </c>
      <c r="Y43">
        <v>0</v>
      </c>
      <c r="Z43">
        <v>1.6562832000000003</v>
      </c>
      <c r="AA43">
        <v>0</v>
      </c>
      <c r="AB43">
        <v>2.3702000000000005</v>
      </c>
      <c r="AC43">
        <v>0</v>
      </c>
      <c r="AD43">
        <v>4.6299000000000001</v>
      </c>
      <c r="AE43">
        <v>12.5575788</v>
      </c>
      <c r="AF43">
        <v>0</v>
      </c>
      <c r="AG43">
        <v>0</v>
      </c>
      <c r="AH43">
        <v>15.635099999999996</v>
      </c>
      <c r="AI43">
        <v>1.2932000000000003</v>
      </c>
      <c r="AJ43">
        <v>0</v>
      </c>
      <c r="AK43">
        <v>12.92423</v>
      </c>
      <c r="AL43">
        <v>21.837400000000002</v>
      </c>
      <c r="AM43">
        <v>0</v>
      </c>
      <c r="AN43">
        <v>0</v>
      </c>
      <c r="AO43">
        <v>3.6591240000000007</v>
      </c>
      <c r="AP43">
        <v>3.0907242200604053</v>
      </c>
      <c r="AQ43">
        <v>0</v>
      </c>
      <c r="AR43">
        <v>3.3648000000000002</v>
      </c>
      <c r="AS43">
        <v>3.0752999999999999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596.7741513422294</v>
      </c>
      <c r="DN43">
        <v>20.621184599975972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80.002069108214357</v>
      </c>
      <c r="L44">
        <v>26.56748540944859</v>
      </c>
      <c r="M44">
        <v>0</v>
      </c>
      <c r="N44">
        <v>14.72276645840771</v>
      </c>
      <c r="O44">
        <v>50.380759055546264</v>
      </c>
      <c r="P44">
        <v>51.294782087165139</v>
      </c>
      <c r="Q44">
        <v>1.9327662037037037</v>
      </c>
      <c r="R44">
        <v>10.769653759398496</v>
      </c>
      <c r="S44">
        <v>2.8956356736242888</v>
      </c>
      <c r="T44">
        <v>0</v>
      </c>
      <c r="U44">
        <v>244.18049086348978</v>
      </c>
      <c r="V44">
        <v>3.1789849999999999</v>
      </c>
      <c r="W44">
        <v>8.0167051696284322</v>
      </c>
      <c r="X44">
        <v>37.469545472427114</v>
      </c>
      <c r="Y44">
        <v>0</v>
      </c>
      <c r="Z44">
        <v>1.6562832000000003</v>
      </c>
      <c r="AA44">
        <v>0</v>
      </c>
      <c r="AB44">
        <v>2.3702000000000005</v>
      </c>
      <c r="AC44">
        <v>0</v>
      </c>
      <c r="AD44">
        <v>4.6299000000000001</v>
      </c>
      <c r="AE44">
        <v>12.5575788</v>
      </c>
      <c r="AF44">
        <v>0</v>
      </c>
      <c r="AG44">
        <v>0</v>
      </c>
      <c r="AH44">
        <v>15.635099999999996</v>
      </c>
      <c r="AI44">
        <v>0</v>
      </c>
      <c r="AJ44">
        <v>0</v>
      </c>
      <c r="AK44">
        <v>12.92423</v>
      </c>
      <c r="AL44">
        <v>10.180950000000003</v>
      </c>
      <c r="AM44">
        <v>0</v>
      </c>
      <c r="AN44">
        <v>0</v>
      </c>
      <c r="AO44">
        <v>3.6591240000000007</v>
      </c>
      <c r="AP44">
        <v>3.0907242200604053</v>
      </c>
      <c r="AQ44">
        <v>0</v>
      </c>
      <c r="AR44">
        <v>3.3648000000000002</v>
      </c>
      <c r="AS44">
        <v>3.0752999999999999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584.36348912835683</v>
      </c>
      <c r="DN44">
        <v>20.1923453527573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80.002069108214357</v>
      </c>
      <c r="L45">
        <v>24.963994410308796</v>
      </c>
      <c r="M45">
        <v>0</v>
      </c>
      <c r="N45">
        <v>14.72276645840771</v>
      </c>
      <c r="O45">
        <v>50.380759055546264</v>
      </c>
      <c r="P45">
        <v>51.294782087165139</v>
      </c>
      <c r="Q45">
        <v>1.9327662037037037</v>
      </c>
      <c r="R45">
        <v>10.769653759398496</v>
      </c>
      <c r="S45">
        <v>2.8956356736242888</v>
      </c>
      <c r="T45">
        <v>0</v>
      </c>
      <c r="U45">
        <v>244.18049086348978</v>
      </c>
      <c r="V45">
        <v>3.1789849999999999</v>
      </c>
      <c r="W45">
        <v>8.0167051696284322</v>
      </c>
      <c r="X45">
        <v>37.469545472427114</v>
      </c>
      <c r="Y45">
        <v>0</v>
      </c>
      <c r="Z45">
        <v>1.6562832000000003</v>
      </c>
      <c r="AA45">
        <v>0</v>
      </c>
      <c r="AB45">
        <v>2.3702000000000005</v>
      </c>
      <c r="AC45">
        <v>0</v>
      </c>
      <c r="AD45">
        <v>4.6299000000000001</v>
      </c>
      <c r="AE45">
        <v>12.5575788</v>
      </c>
      <c r="AF45">
        <v>0</v>
      </c>
      <c r="AG45">
        <v>0</v>
      </c>
      <c r="AH45">
        <v>15.635099999999996</v>
      </c>
      <c r="AI45">
        <v>0</v>
      </c>
      <c r="AJ45">
        <v>0</v>
      </c>
      <c r="AK45">
        <v>12.92423</v>
      </c>
      <c r="AL45">
        <v>10.180950000000003</v>
      </c>
      <c r="AM45">
        <v>0</v>
      </c>
      <c r="AN45">
        <v>0</v>
      </c>
      <c r="AO45">
        <v>3.6591240000000007</v>
      </c>
      <c r="AP45">
        <v>3.0907242200604053</v>
      </c>
      <c r="AQ45">
        <v>0</v>
      </c>
      <c r="AR45">
        <v>3.3648000000000002</v>
      </c>
      <c r="AS45">
        <v>3.0752999999999999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582.81355472874191</v>
      </c>
      <c r="DN45">
        <v>20.138788753232483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80.002069108214357</v>
      </c>
      <c r="L46">
        <v>24.963994410308796</v>
      </c>
      <c r="M46">
        <v>0</v>
      </c>
      <c r="N46">
        <v>14.72276645840771</v>
      </c>
      <c r="O46">
        <v>50.380759055546264</v>
      </c>
      <c r="P46">
        <v>51.294782087165139</v>
      </c>
      <c r="Q46">
        <v>1.9327662037037037</v>
      </c>
      <c r="R46">
        <v>10.769653759398496</v>
      </c>
      <c r="S46">
        <v>2.8956356736242888</v>
      </c>
      <c r="T46">
        <v>0</v>
      </c>
      <c r="U46">
        <v>244.18049086348978</v>
      </c>
      <c r="V46">
        <v>3.1789849999999999</v>
      </c>
      <c r="W46">
        <v>8.0167051696284322</v>
      </c>
      <c r="X46">
        <v>37.469545472427114</v>
      </c>
      <c r="Y46">
        <v>0</v>
      </c>
      <c r="Z46">
        <v>1.6562832000000003</v>
      </c>
      <c r="AA46">
        <v>0</v>
      </c>
      <c r="AB46">
        <v>2.3702000000000005</v>
      </c>
      <c r="AC46">
        <v>0</v>
      </c>
      <c r="AD46">
        <v>4.6299000000000001</v>
      </c>
      <c r="AE46">
        <v>12.5575788</v>
      </c>
      <c r="AF46">
        <v>0</v>
      </c>
      <c r="AG46">
        <v>0</v>
      </c>
      <c r="AH46">
        <v>15.635099999999996</v>
      </c>
      <c r="AI46">
        <v>0</v>
      </c>
      <c r="AJ46">
        <v>0</v>
      </c>
      <c r="AK46">
        <v>12.92423</v>
      </c>
      <c r="AL46">
        <v>10.180950000000003</v>
      </c>
      <c r="AM46">
        <v>0</v>
      </c>
      <c r="AN46">
        <v>0</v>
      </c>
      <c r="AO46">
        <v>3.6591240000000007</v>
      </c>
      <c r="AP46">
        <v>3.0907242200604053</v>
      </c>
      <c r="AQ46">
        <v>0</v>
      </c>
      <c r="AR46">
        <v>3.3648000000000002</v>
      </c>
      <c r="AS46">
        <v>3.0752999999999999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582.81355472874191</v>
      </c>
      <c r="DN46">
        <v>20.138788753232483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80.002069108214357</v>
      </c>
      <c r="L47">
        <v>24.963994410308796</v>
      </c>
      <c r="M47">
        <v>0</v>
      </c>
      <c r="N47">
        <v>14.72276645840771</v>
      </c>
      <c r="O47">
        <v>50.380759055546264</v>
      </c>
      <c r="P47">
        <v>51.294782087165139</v>
      </c>
      <c r="Q47">
        <v>1.9327662037037037</v>
      </c>
      <c r="R47">
        <v>9.0186248460732994</v>
      </c>
      <c r="S47">
        <v>2.8956356736242888</v>
      </c>
      <c r="T47">
        <v>0</v>
      </c>
      <c r="U47">
        <v>244.18049086348978</v>
      </c>
      <c r="V47">
        <v>2.9499843822393821</v>
      </c>
      <c r="W47">
        <v>8.0167051696284322</v>
      </c>
      <c r="X47">
        <v>37.469545472427114</v>
      </c>
      <c r="Y47">
        <v>0</v>
      </c>
      <c r="Z47">
        <v>1.6562832000000003</v>
      </c>
      <c r="AA47">
        <v>0</v>
      </c>
      <c r="AB47">
        <v>2.3702000000000005</v>
      </c>
      <c r="AC47">
        <v>0</v>
      </c>
      <c r="AD47">
        <v>4.6299000000000001</v>
      </c>
      <c r="AE47">
        <v>12.5575788</v>
      </c>
      <c r="AF47">
        <v>0</v>
      </c>
      <c r="AG47">
        <v>0</v>
      </c>
      <c r="AH47">
        <v>15.635099999999996</v>
      </c>
      <c r="AI47">
        <v>0</v>
      </c>
      <c r="AJ47">
        <v>0</v>
      </c>
      <c r="AK47">
        <v>12.92423</v>
      </c>
      <c r="AL47">
        <v>10.180950000000003</v>
      </c>
      <c r="AM47">
        <v>0</v>
      </c>
      <c r="AN47">
        <v>0</v>
      </c>
      <c r="AO47">
        <v>3.6591240000000007</v>
      </c>
      <c r="AP47">
        <v>3.0907242200604053</v>
      </c>
      <c r="AQ47">
        <v>0</v>
      </c>
      <c r="AR47">
        <v>3.3648000000000002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580.40422712166901</v>
      </c>
      <c r="DN47">
        <v>20.055536829219683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80.002069108214357</v>
      </c>
      <c r="L48">
        <v>24.963994410308796</v>
      </c>
      <c r="M48">
        <v>0</v>
      </c>
      <c r="N48">
        <v>14.72276645840771</v>
      </c>
      <c r="O48">
        <v>50.380759055546264</v>
      </c>
      <c r="P48">
        <v>51.294782087165139</v>
      </c>
      <c r="Q48">
        <v>1.9327662037037037</v>
      </c>
      <c r="R48">
        <v>10.767488102893889</v>
      </c>
      <c r="S48">
        <v>2.8956356736242888</v>
      </c>
      <c r="T48">
        <v>0</v>
      </c>
      <c r="U48">
        <v>244.18049086348978</v>
      </c>
      <c r="V48">
        <v>3.1769371121718382</v>
      </c>
      <c r="W48">
        <v>8.0167051696284322</v>
      </c>
      <c r="X48">
        <v>37.469545472427114</v>
      </c>
      <c r="Y48">
        <v>0</v>
      </c>
      <c r="Z48">
        <v>1.6562832000000003</v>
      </c>
      <c r="AA48">
        <v>0</v>
      </c>
      <c r="AB48">
        <v>2.3702000000000005</v>
      </c>
      <c r="AC48">
        <v>0</v>
      </c>
      <c r="AD48">
        <v>4.6299000000000001</v>
      </c>
      <c r="AE48">
        <v>12.5575788</v>
      </c>
      <c r="AF48">
        <v>0</v>
      </c>
      <c r="AG48">
        <v>0</v>
      </c>
      <c r="AH48">
        <v>15.635099999999996</v>
      </c>
      <c r="AI48">
        <v>0</v>
      </c>
      <c r="AJ48">
        <v>0</v>
      </c>
      <c r="AK48">
        <v>12.92423</v>
      </c>
      <c r="AL48">
        <v>10.180950000000003</v>
      </c>
      <c r="AM48">
        <v>0</v>
      </c>
      <c r="AN48">
        <v>0</v>
      </c>
      <c r="AO48">
        <v>3.6591240000000007</v>
      </c>
      <c r="AP48">
        <v>3.0907242200604053</v>
      </c>
      <c r="AQ48">
        <v>0</v>
      </c>
      <c r="AR48">
        <v>3.3648000000000002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582.3140508527207</v>
      </c>
      <c r="DN48">
        <v>20.121529084921058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80.001842351407262</v>
      </c>
      <c r="L49">
        <v>20.173560187655639</v>
      </c>
      <c r="M49">
        <v>0</v>
      </c>
      <c r="N49">
        <v>14.72276645840771</v>
      </c>
      <c r="O49">
        <v>50.380759055546264</v>
      </c>
      <c r="P49">
        <v>51.294782087165139</v>
      </c>
      <c r="Q49">
        <v>1.9327662037037037</v>
      </c>
      <c r="R49">
        <v>10.767488102893889</v>
      </c>
      <c r="S49">
        <v>2.8956356736242888</v>
      </c>
      <c r="T49">
        <v>0</v>
      </c>
      <c r="U49">
        <v>244.18049086348978</v>
      </c>
      <c r="V49">
        <v>3.6469639187574674</v>
      </c>
      <c r="W49">
        <v>8.0167051696284322</v>
      </c>
      <c r="X49">
        <v>37.402385547670896</v>
      </c>
      <c r="Y49">
        <v>0</v>
      </c>
      <c r="Z49">
        <v>1.6562832000000003</v>
      </c>
      <c r="AA49">
        <v>0</v>
      </c>
      <c r="AB49">
        <v>2.3702000000000005</v>
      </c>
      <c r="AC49">
        <v>0</v>
      </c>
      <c r="AD49">
        <v>4.6299000000000001</v>
      </c>
      <c r="AE49">
        <v>12.5575788</v>
      </c>
      <c r="AF49">
        <v>0</v>
      </c>
      <c r="AG49">
        <v>0</v>
      </c>
      <c r="AH49">
        <v>15.635099999999996</v>
      </c>
      <c r="AI49">
        <v>0</v>
      </c>
      <c r="AJ49">
        <v>0</v>
      </c>
      <c r="AK49">
        <v>12.92423</v>
      </c>
      <c r="AL49">
        <v>10.180950000000003</v>
      </c>
      <c r="AM49">
        <v>0</v>
      </c>
      <c r="AN49">
        <v>0</v>
      </c>
      <c r="AO49">
        <v>3.6591240000000007</v>
      </c>
      <c r="AP49">
        <v>3.0907242200604053</v>
      </c>
      <c r="AQ49">
        <v>0</v>
      </c>
      <c r="AR49">
        <v>12.337599999999998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586.74591764023717</v>
      </c>
      <c r="DN49">
        <v>20.274668199773732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80.000965570514253</v>
      </c>
      <c r="L50">
        <v>20.173560187655639</v>
      </c>
      <c r="M50">
        <v>0</v>
      </c>
      <c r="N50">
        <v>14.72276645840771</v>
      </c>
      <c r="O50">
        <v>50.380759055546264</v>
      </c>
      <c r="P50">
        <v>51.294782087165139</v>
      </c>
      <c r="Q50">
        <v>1.9327662037037037</v>
      </c>
      <c r="R50">
        <v>10.767488102893889</v>
      </c>
      <c r="S50">
        <v>2.8956356736242888</v>
      </c>
      <c r="T50">
        <v>0</v>
      </c>
      <c r="U50">
        <v>244.18049086348978</v>
      </c>
      <c r="V50">
        <v>4.0461967780429591</v>
      </c>
      <c r="W50">
        <v>8.0167051696284322</v>
      </c>
      <c r="X50">
        <v>37.402385547670896</v>
      </c>
      <c r="Y50">
        <v>0</v>
      </c>
      <c r="Z50">
        <v>1.6562832000000003</v>
      </c>
      <c r="AA50">
        <v>0</v>
      </c>
      <c r="AB50">
        <v>2.3702000000000005</v>
      </c>
      <c r="AC50">
        <v>0</v>
      </c>
      <c r="AD50">
        <v>4.6299000000000001</v>
      </c>
      <c r="AE50">
        <v>12.5575788</v>
      </c>
      <c r="AF50">
        <v>0</v>
      </c>
      <c r="AG50">
        <v>0</v>
      </c>
      <c r="AH50">
        <v>15.635099999999996</v>
      </c>
      <c r="AI50">
        <v>0</v>
      </c>
      <c r="AJ50">
        <v>0</v>
      </c>
      <c r="AK50">
        <v>12.92423</v>
      </c>
      <c r="AL50">
        <v>10.180950000000003</v>
      </c>
      <c r="AM50">
        <v>0</v>
      </c>
      <c r="AN50">
        <v>0</v>
      </c>
      <c r="AO50">
        <v>3.6591240000000007</v>
      </c>
      <c r="AP50">
        <v>3.0907242200604053</v>
      </c>
      <c r="AQ50">
        <v>0</v>
      </c>
      <c r="AR50">
        <v>12.337599999999998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587.13096864678857</v>
      </c>
      <c r="DN50">
        <v>20.287973271614792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80.002918004085217</v>
      </c>
      <c r="L51">
        <v>20.173560187655639</v>
      </c>
      <c r="M51">
        <v>0</v>
      </c>
      <c r="N51">
        <v>14.72276645840771</v>
      </c>
      <c r="O51">
        <v>50.380759055546264</v>
      </c>
      <c r="P51">
        <v>51.294782087165139</v>
      </c>
      <c r="Q51">
        <v>1.9327662037037037</v>
      </c>
      <c r="R51">
        <v>10.767488102893889</v>
      </c>
      <c r="S51">
        <v>2.8956356736242888</v>
      </c>
      <c r="T51">
        <v>0</v>
      </c>
      <c r="U51">
        <v>244.18049086348978</v>
      </c>
      <c r="V51">
        <v>5.4480356799797773</v>
      </c>
      <c r="W51">
        <v>8.0167051696284322</v>
      </c>
      <c r="X51">
        <v>37.402385547670896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4.6299000000000001</v>
      </c>
      <c r="AE51">
        <v>12.5575788</v>
      </c>
      <c r="AF51">
        <v>0</v>
      </c>
      <c r="AG51">
        <v>0</v>
      </c>
      <c r="AH51">
        <v>15.635099999999996</v>
      </c>
      <c r="AI51">
        <v>0</v>
      </c>
      <c r="AJ51">
        <v>0</v>
      </c>
      <c r="AK51">
        <v>12.92423</v>
      </c>
      <c r="AL51">
        <v>10.180950000000003</v>
      </c>
      <c r="AM51">
        <v>0</v>
      </c>
      <c r="AN51">
        <v>0</v>
      </c>
      <c r="AO51">
        <v>3.6591240000000007</v>
      </c>
      <c r="AP51">
        <v>3.0907242200604053</v>
      </c>
      <c r="AQ51">
        <v>0</v>
      </c>
      <c r="AR51">
        <v>3.3648000000000002</v>
      </c>
      <c r="AS51">
        <v>2.9044500000000002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578.54408865306016</v>
      </c>
      <c r="DN51">
        <v>19.991261400850973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78.989044221025537</v>
      </c>
      <c r="L52">
        <v>20.173560187655639</v>
      </c>
      <c r="M52">
        <v>0</v>
      </c>
      <c r="N52">
        <v>14.72276645840771</v>
      </c>
      <c r="O52">
        <v>50.380759055546264</v>
      </c>
      <c r="P52">
        <v>51.294782087165139</v>
      </c>
      <c r="Q52">
        <v>1.9327662037037037</v>
      </c>
      <c r="R52">
        <v>10.767488102893889</v>
      </c>
      <c r="S52">
        <v>2.8956356736242888</v>
      </c>
      <c r="T52">
        <v>0</v>
      </c>
      <c r="U52">
        <v>244.18049086348978</v>
      </c>
      <c r="V52">
        <v>5.4492194264339151</v>
      </c>
      <c r="W52">
        <v>8.0167051696284322</v>
      </c>
      <c r="X52">
        <v>37.402385547670896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4.6299000000000001</v>
      </c>
      <c r="AE52">
        <v>12.5575788</v>
      </c>
      <c r="AF52">
        <v>0</v>
      </c>
      <c r="AG52">
        <v>0</v>
      </c>
      <c r="AH52">
        <v>15.635099999999996</v>
      </c>
      <c r="AI52">
        <v>0</v>
      </c>
      <c r="AJ52">
        <v>0</v>
      </c>
      <c r="AK52">
        <v>12.92423</v>
      </c>
      <c r="AL52">
        <v>10.180950000000003</v>
      </c>
      <c r="AM52">
        <v>0</v>
      </c>
      <c r="AN52">
        <v>0</v>
      </c>
      <c r="AO52">
        <v>3.6591240000000007</v>
      </c>
      <c r="AP52">
        <v>3.0907242200604053</v>
      </c>
      <c r="AQ52">
        <v>0</v>
      </c>
      <c r="AR52">
        <v>3.3648000000000002</v>
      </c>
      <c r="AS52">
        <v>2.9044500000000002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577.56522248441286</v>
      </c>
      <c r="DN52">
        <v>19.957437532892598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80.002682197869561</v>
      </c>
      <c r="L53">
        <v>20.173560187655639</v>
      </c>
      <c r="M53">
        <v>0</v>
      </c>
      <c r="N53">
        <v>14.72276645840771</v>
      </c>
      <c r="O53">
        <v>50.380759055546264</v>
      </c>
      <c r="P53">
        <v>51.294782087165139</v>
      </c>
      <c r="Q53">
        <v>1.9327662037037037</v>
      </c>
      <c r="R53">
        <v>10.767488102893889</v>
      </c>
      <c r="S53">
        <v>2.8956356736242888</v>
      </c>
      <c r="T53">
        <v>0</v>
      </c>
      <c r="U53">
        <v>244.18049086348978</v>
      </c>
      <c r="V53">
        <v>5.2660944230769235</v>
      </c>
      <c r="W53">
        <v>8.0167051696284322</v>
      </c>
      <c r="X53">
        <v>37.471182674100561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4.6299000000000001</v>
      </c>
      <c r="AE53">
        <v>12.5575788</v>
      </c>
      <c r="AF53">
        <v>0</v>
      </c>
      <c r="AG53">
        <v>0</v>
      </c>
      <c r="AH53">
        <v>15.635099999999996</v>
      </c>
      <c r="AI53">
        <v>0</v>
      </c>
      <c r="AJ53">
        <v>0</v>
      </c>
      <c r="AK53">
        <v>12.92423</v>
      </c>
      <c r="AL53">
        <v>10.180950000000003</v>
      </c>
      <c r="AM53">
        <v>0</v>
      </c>
      <c r="AN53">
        <v>0</v>
      </c>
      <c r="AO53">
        <v>3.6591240000000007</v>
      </c>
      <c r="AP53">
        <v>3.0907242200604053</v>
      </c>
      <c r="AQ53">
        <v>0</v>
      </c>
      <c r="AR53">
        <v>3.3648000000000002</v>
      </c>
      <c r="AS53">
        <v>2.9044500000000002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578.43449579181379</v>
      </c>
      <c r="DN53">
        <v>19.98747432540852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80.002682197869561</v>
      </c>
      <c r="L54">
        <v>19.625312501922217</v>
      </c>
      <c r="M54">
        <v>0</v>
      </c>
      <c r="N54">
        <v>14.72276645840771</v>
      </c>
      <c r="O54">
        <v>50.380759055546264</v>
      </c>
      <c r="P54">
        <v>51.294782087165139</v>
      </c>
      <c r="Q54">
        <v>1.9327662037037037</v>
      </c>
      <c r="R54">
        <v>10.767488102893889</v>
      </c>
      <c r="S54">
        <v>2.8956356736242888</v>
      </c>
      <c r="T54">
        <v>0</v>
      </c>
      <c r="U54">
        <v>244.18049086348978</v>
      </c>
      <c r="V54">
        <v>5.2660944230769235</v>
      </c>
      <c r="W54">
        <v>8.0167051696284322</v>
      </c>
      <c r="X54">
        <v>37.471182674100561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4.6299000000000001</v>
      </c>
      <c r="AE54">
        <v>12.5575788</v>
      </c>
      <c r="AF54">
        <v>0</v>
      </c>
      <c r="AG54">
        <v>0</v>
      </c>
      <c r="AH54">
        <v>15.635099999999996</v>
      </c>
      <c r="AI54">
        <v>0</v>
      </c>
      <c r="AJ54">
        <v>0</v>
      </c>
      <c r="AK54">
        <v>12.92423</v>
      </c>
      <c r="AL54">
        <v>10.180950000000003</v>
      </c>
      <c r="AM54">
        <v>0</v>
      </c>
      <c r="AN54">
        <v>0</v>
      </c>
      <c r="AO54">
        <v>3.6591240000000007</v>
      </c>
      <c r="AP54">
        <v>3.0907242200604053</v>
      </c>
      <c r="AQ54">
        <v>0</v>
      </c>
      <c r="AR54">
        <v>3.3648000000000002</v>
      </c>
      <c r="AS54">
        <v>2.9044500000000002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577.90455958041309</v>
      </c>
      <c r="DN54">
        <v>19.969162851075687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80.002682197869561</v>
      </c>
      <c r="L55">
        <v>19.625312501922217</v>
      </c>
      <c r="M55">
        <v>0</v>
      </c>
      <c r="N55">
        <v>14.72276645840771</v>
      </c>
      <c r="O55">
        <v>50.380759055546264</v>
      </c>
      <c r="P55">
        <v>51.294782087165139</v>
      </c>
      <c r="Q55">
        <v>1.9327662037037037</v>
      </c>
      <c r="R55">
        <v>10.767488102893889</v>
      </c>
      <c r="S55">
        <v>2.8956356736242888</v>
      </c>
      <c r="T55">
        <v>0</v>
      </c>
      <c r="U55">
        <v>244.18049086348978</v>
      </c>
      <c r="V55">
        <v>5.2658963282937359</v>
      </c>
      <c r="W55">
        <v>8.0173982433590396</v>
      </c>
      <c r="X55">
        <v>38.764290139984915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4.6299000000000001</v>
      </c>
      <c r="AE55">
        <v>12.5575788</v>
      </c>
      <c r="AF55">
        <v>0</v>
      </c>
      <c r="AG55">
        <v>0</v>
      </c>
      <c r="AH55">
        <v>15.635099999999996</v>
      </c>
      <c r="AI55">
        <v>0</v>
      </c>
      <c r="AJ55">
        <v>0</v>
      </c>
      <c r="AK55">
        <v>12.92423</v>
      </c>
      <c r="AL55">
        <v>10.180950000000003</v>
      </c>
      <c r="AM55">
        <v>0</v>
      </c>
      <c r="AN55">
        <v>0</v>
      </c>
      <c r="AO55">
        <v>3.6591240000000007</v>
      </c>
      <c r="AP55">
        <v>3.0907242200604053</v>
      </c>
      <c r="AQ55">
        <v>0</v>
      </c>
      <c r="AR55">
        <v>4.2060000000000004</v>
      </c>
      <c r="AS55">
        <v>2.9044500000000002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579.96805926025684</v>
      </c>
      <c r="DN55">
        <v>20.040465616063756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80.002682197869561</v>
      </c>
      <c r="L56">
        <v>19.625312501922217</v>
      </c>
      <c r="M56">
        <v>0</v>
      </c>
      <c r="N56">
        <v>14.72276645840771</v>
      </c>
      <c r="O56">
        <v>50.380759055546264</v>
      </c>
      <c r="P56">
        <v>51.294782087165139</v>
      </c>
      <c r="Q56">
        <v>1.9327662037037037</v>
      </c>
      <c r="R56">
        <v>10.767488102893889</v>
      </c>
      <c r="S56">
        <v>2.8956356736242888</v>
      </c>
      <c r="T56">
        <v>0</v>
      </c>
      <c r="U56">
        <v>244.18049086348978</v>
      </c>
      <c r="V56">
        <v>5.2658963282937359</v>
      </c>
      <c r="W56">
        <v>8.0173982433590396</v>
      </c>
      <c r="X56">
        <v>37.472999805893778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4.6299000000000001</v>
      </c>
      <c r="AE56">
        <v>12.5575788</v>
      </c>
      <c r="AF56">
        <v>0</v>
      </c>
      <c r="AG56">
        <v>0</v>
      </c>
      <c r="AH56">
        <v>15.635099999999996</v>
      </c>
      <c r="AI56">
        <v>0</v>
      </c>
      <c r="AJ56">
        <v>0</v>
      </c>
      <c r="AK56">
        <v>12.92423</v>
      </c>
      <c r="AL56">
        <v>10.180950000000003</v>
      </c>
      <c r="AM56">
        <v>0</v>
      </c>
      <c r="AN56">
        <v>0</v>
      </c>
      <c r="AO56">
        <v>3.6591240000000007</v>
      </c>
      <c r="AP56">
        <v>3.0907242200604053</v>
      </c>
      <c r="AQ56">
        <v>0</v>
      </c>
      <c r="AR56">
        <v>4.2060000000000004</v>
      </c>
      <c r="AS56">
        <v>2.9044500000000002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578.71989815167217</v>
      </c>
      <c r="DN56">
        <v>19.997336390557244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80.001684149744975</v>
      </c>
      <c r="L57">
        <v>19.625312501922217</v>
      </c>
      <c r="M57">
        <v>0</v>
      </c>
      <c r="N57">
        <v>14.72276645840771</v>
      </c>
      <c r="O57">
        <v>50.380759055546264</v>
      </c>
      <c r="P57">
        <v>51.294782087165139</v>
      </c>
      <c r="Q57">
        <v>1.9327662037037037</v>
      </c>
      <c r="R57">
        <v>10.767488102893889</v>
      </c>
      <c r="S57">
        <v>2.8956356736242888</v>
      </c>
      <c r="T57">
        <v>0</v>
      </c>
      <c r="U57">
        <v>246.05077447054634</v>
      </c>
      <c r="V57">
        <v>5.2652544910179637</v>
      </c>
      <c r="W57">
        <v>8.0167051696284322</v>
      </c>
      <c r="X57">
        <v>37.471182674100561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4.6299000000000001</v>
      </c>
      <c r="AE57">
        <v>12.5575788</v>
      </c>
      <c r="AF57">
        <v>0</v>
      </c>
      <c r="AG57">
        <v>0</v>
      </c>
      <c r="AH57">
        <v>15.635099999999996</v>
      </c>
      <c r="AI57">
        <v>0</v>
      </c>
      <c r="AJ57">
        <v>0</v>
      </c>
      <c r="AK57">
        <v>12.92423</v>
      </c>
      <c r="AL57">
        <v>10.180950000000003</v>
      </c>
      <c r="AM57">
        <v>0</v>
      </c>
      <c r="AN57">
        <v>0</v>
      </c>
      <c r="AO57">
        <v>3.6591240000000007</v>
      </c>
      <c r="AP57">
        <v>3.0907242200604053</v>
      </c>
      <c r="AQ57">
        <v>0</v>
      </c>
      <c r="AR57">
        <v>4.2060000000000004</v>
      </c>
      <c r="AS57">
        <v>2.9044500000000002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580.52370276539273</v>
      </c>
      <c r="DN57">
        <v>20.059665292969136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100.00044023772837</v>
      </c>
      <c r="L58">
        <v>19.625312501922217</v>
      </c>
      <c r="M58">
        <v>0</v>
      </c>
      <c r="N58">
        <v>14.72276645840771</v>
      </c>
      <c r="O58">
        <v>50.380759055546264</v>
      </c>
      <c r="P58">
        <v>51.294782087165139</v>
      </c>
      <c r="Q58">
        <v>1.9327662037037037</v>
      </c>
      <c r="R58">
        <v>10.767488102893889</v>
      </c>
      <c r="S58">
        <v>2.8956356736242888</v>
      </c>
      <c r="T58">
        <v>0</v>
      </c>
      <c r="U58">
        <v>246.17888959710655</v>
      </c>
      <c r="V58">
        <v>5.2652544910179637</v>
      </c>
      <c r="W58">
        <v>8.0167051696284322</v>
      </c>
      <c r="X58">
        <v>37.471182674100561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4.6299000000000001</v>
      </c>
      <c r="AE58">
        <v>12.5575788</v>
      </c>
      <c r="AF58">
        <v>0</v>
      </c>
      <c r="AG58">
        <v>0</v>
      </c>
      <c r="AH58">
        <v>15.635099999999996</v>
      </c>
      <c r="AI58">
        <v>0</v>
      </c>
      <c r="AJ58">
        <v>0</v>
      </c>
      <c r="AK58">
        <v>12.92423</v>
      </c>
      <c r="AL58">
        <v>10.180950000000003</v>
      </c>
      <c r="AM58">
        <v>0</v>
      </c>
      <c r="AN58">
        <v>0</v>
      </c>
      <c r="AO58">
        <v>3.6591240000000007</v>
      </c>
      <c r="AP58">
        <v>3.0907242200604053</v>
      </c>
      <c r="AQ58">
        <v>0</v>
      </c>
      <c r="AR58">
        <v>4.2060000000000004</v>
      </c>
      <c r="AS58">
        <v>2.9044500000000002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599.97833655191391</v>
      </c>
      <c r="DN58">
        <v>20.731902720991549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160.83628401843109</v>
      </c>
      <c r="L59">
        <v>46.140563561529653</v>
      </c>
      <c r="M59">
        <v>0</v>
      </c>
      <c r="N59">
        <v>14.72276645840771</v>
      </c>
      <c r="O59">
        <v>50.380759055546264</v>
      </c>
      <c r="P59">
        <v>51.294782087165139</v>
      </c>
      <c r="Q59">
        <v>1.9327662037037037</v>
      </c>
      <c r="R59">
        <v>10.76800874011713</v>
      </c>
      <c r="S59">
        <v>2.8956356736242888</v>
      </c>
      <c r="T59">
        <v>0</v>
      </c>
      <c r="U59">
        <v>246.17888959710655</v>
      </c>
      <c r="V59">
        <v>5.2652544910179637</v>
      </c>
      <c r="W59">
        <v>8.0167051696284322</v>
      </c>
      <c r="X59">
        <v>37.471182674100561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4.6299000000000001</v>
      </c>
      <c r="AE59">
        <v>12.5575788</v>
      </c>
      <c r="AF59">
        <v>0</v>
      </c>
      <c r="AG59">
        <v>0</v>
      </c>
      <c r="AH59">
        <v>15.635099999999996</v>
      </c>
      <c r="AI59">
        <v>0</v>
      </c>
      <c r="AJ59">
        <v>0</v>
      </c>
      <c r="AK59">
        <v>12.92423</v>
      </c>
      <c r="AL59">
        <v>10.180950000000003</v>
      </c>
      <c r="AM59">
        <v>0</v>
      </c>
      <c r="AN59">
        <v>0</v>
      </c>
      <c r="AO59">
        <v>3.6591240000000007</v>
      </c>
      <c r="AP59">
        <v>3.0907242200604053</v>
      </c>
      <c r="AQ59">
        <v>0</v>
      </c>
      <c r="AR59">
        <v>3.3648000000000002</v>
      </c>
      <c r="AS59">
        <v>3.7586999999999997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684.42502203833999</v>
      </c>
      <c r="DN59">
        <v>23.649882712098666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165.0296564034482</v>
      </c>
      <c r="L60">
        <v>46.140942813192787</v>
      </c>
      <c r="M60">
        <v>0</v>
      </c>
      <c r="N60">
        <v>14.72276645840771</v>
      </c>
      <c r="O60">
        <v>50.380759055546264</v>
      </c>
      <c r="P60">
        <v>51.294782087165139</v>
      </c>
      <c r="Q60">
        <v>1.9327662037037037</v>
      </c>
      <c r="R60">
        <v>10.768202562225476</v>
      </c>
      <c r="S60">
        <v>2.8956356736242888</v>
      </c>
      <c r="T60">
        <v>0</v>
      </c>
      <c r="U60">
        <v>246.17888959710655</v>
      </c>
      <c r="V60">
        <v>5.2652544910179637</v>
      </c>
      <c r="W60">
        <v>8.0167051696284322</v>
      </c>
      <c r="X60">
        <v>37.471182674100561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4.6299000000000001</v>
      </c>
      <c r="AE60">
        <v>12.5575788</v>
      </c>
      <c r="AF60">
        <v>0</v>
      </c>
      <c r="AG60">
        <v>0</v>
      </c>
      <c r="AH60">
        <v>15.635099999999996</v>
      </c>
      <c r="AI60">
        <v>0</v>
      </c>
      <c r="AJ60">
        <v>0</v>
      </c>
      <c r="AK60">
        <v>12.92423</v>
      </c>
      <c r="AL60">
        <v>10.180950000000003</v>
      </c>
      <c r="AM60">
        <v>0</v>
      </c>
      <c r="AN60">
        <v>0</v>
      </c>
      <c r="AO60">
        <v>3.6591240000000007</v>
      </c>
      <c r="AP60">
        <v>3.0907242200604053</v>
      </c>
      <c r="AQ60">
        <v>0</v>
      </c>
      <c r="AR60">
        <v>3.3648000000000002</v>
      </c>
      <c r="AS60">
        <v>3.7586999999999997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688.47889003729711</v>
      </c>
      <c r="DN60">
        <v>23.789960171930169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165.03030122205868</v>
      </c>
      <c r="L61">
        <v>46.140882461788038</v>
      </c>
      <c r="M61">
        <v>0</v>
      </c>
      <c r="N61">
        <v>14.72276645840771</v>
      </c>
      <c r="O61">
        <v>50.380759055546264</v>
      </c>
      <c r="P61">
        <v>51.294782087165139</v>
      </c>
      <c r="Q61">
        <v>1.9327662037037037</v>
      </c>
      <c r="R61">
        <v>10.768202562225476</v>
      </c>
      <c r="S61">
        <v>2.8956356736242888</v>
      </c>
      <c r="T61">
        <v>0</v>
      </c>
      <c r="U61">
        <v>246.17888959710655</v>
      </c>
      <c r="V61">
        <v>5.2652544910179637</v>
      </c>
      <c r="W61">
        <v>8.0167051696284322</v>
      </c>
      <c r="X61">
        <v>37.471182674100561</v>
      </c>
      <c r="Y61">
        <v>0</v>
      </c>
      <c r="Z61">
        <v>0</v>
      </c>
      <c r="AA61">
        <v>0</v>
      </c>
      <c r="AB61">
        <v>2.3702000000000005</v>
      </c>
      <c r="AC61">
        <v>0</v>
      </c>
      <c r="AD61">
        <v>4.6299000000000001</v>
      </c>
      <c r="AE61">
        <v>12.5575788</v>
      </c>
      <c r="AF61">
        <v>0</v>
      </c>
      <c r="AG61">
        <v>0</v>
      </c>
      <c r="AH61">
        <v>15.635099999999996</v>
      </c>
      <c r="AI61">
        <v>0</v>
      </c>
      <c r="AJ61">
        <v>0</v>
      </c>
      <c r="AK61">
        <v>12.92423</v>
      </c>
      <c r="AL61">
        <v>10.180950000000003</v>
      </c>
      <c r="AM61">
        <v>0</v>
      </c>
      <c r="AN61">
        <v>0</v>
      </c>
      <c r="AO61">
        <v>3.6591240000000007</v>
      </c>
      <c r="AP61">
        <v>3.0907242200604053</v>
      </c>
      <c r="AQ61">
        <v>0</v>
      </c>
      <c r="AR61">
        <v>3.3648000000000002</v>
      </c>
      <c r="AS61">
        <v>3.7586999999999997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688.47945492135659</v>
      </c>
      <c r="DN61">
        <v>23.789979755076359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165.02984670775857</v>
      </c>
      <c r="L62">
        <v>46.140882461788038</v>
      </c>
      <c r="M62">
        <v>0</v>
      </c>
      <c r="N62">
        <v>14.72276645840771</v>
      </c>
      <c r="O62">
        <v>50.380759055546264</v>
      </c>
      <c r="P62">
        <v>51.294782087165139</v>
      </c>
      <c r="Q62">
        <v>1.9327662037037037</v>
      </c>
      <c r="R62">
        <v>10.768202562225476</v>
      </c>
      <c r="S62">
        <v>2.8956356736242888</v>
      </c>
      <c r="T62">
        <v>0</v>
      </c>
      <c r="U62">
        <v>246.17888959710655</v>
      </c>
      <c r="V62">
        <v>5.2652544910179637</v>
      </c>
      <c r="W62">
        <v>8.0167051696284322</v>
      </c>
      <c r="X62">
        <v>37.471182674100561</v>
      </c>
      <c r="Y62">
        <v>0</v>
      </c>
      <c r="Z62">
        <v>0</v>
      </c>
      <c r="AA62">
        <v>0</v>
      </c>
      <c r="AB62">
        <v>2.3702000000000005</v>
      </c>
      <c r="AC62">
        <v>0</v>
      </c>
      <c r="AD62">
        <v>4.6299000000000001</v>
      </c>
      <c r="AE62">
        <v>12.5575788</v>
      </c>
      <c r="AF62">
        <v>0</v>
      </c>
      <c r="AG62">
        <v>0</v>
      </c>
      <c r="AH62">
        <v>15.635099999999996</v>
      </c>
      <c r="AI62">
        <v>0</v>
      </c>
      <c r="AJ62">
        <v>0</v>
      </c>
      <c r="AK62">
        <v>12.92423</v>
      </c>
      <c r="AL62">
        <v>10.180950000000003</v>
      </c>
      <c r="AM62">
        <v>0</v>
      </c>
      <c r="AN62">
        <v>0</v>
      </c>
      <c r="AO62">
        <v>3.6591240000000007</v>
      </c>
      <c r="AP62">
        <v>3.0907242200604053</v>
      </c>
      <c r="AQ62">
        <v>0</v>
      </c>
      <c r="AR62">
        <v>3.3648000000000002</v>
      </c>
      <c r="AS62">
        <v>3.7586999999999997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688.47901558602655</v>
      </c>
      <c r="DN62">
        <v>23.789964576106286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165.02995969065299</v>
      </c>
      <c r="L63">
        <v>46.141452061127517</v>
      </c>
      <c r="M63">
        <v>0</v>
      </c>
      <c r="N63">
        <v>14.72276645840771</v>
      </c>
      <c r="O63">
        <v>50.380759055546264</v>
      </c>
      <c r="P63">
        <v>51.294782087165139</v>
      </c>
      <c r="Q63">
        <v>1.9327662037037037</v>
      </c>
      <c r="R63">
        <v>10.768202562225476</v>
      </c>
      <c r="S63">
        <v>2.8956356736242888</v>
      </c>
      <c r="T63">
        <v>0</v>
      </c>
      <c r="U63">
        <v>246.17888959710655</v>
      </c>
      <c r="V63">
        <v>5.2652544910179637</v>
      </c>
      <c r="W63">
        <v>8.0167051696284322</v>
      </c>
      <c r="X63">
        <v>37.471182674100561</v>
      </c>
      <c r="Y63">
        <v>0</v>
      </c>
      <c r="Z63">
        <v>0</v>
      </c>
      <c r="AA63">
        <v>0</v>
      </c>
      <c r="AB63">
        <v>2.3702000000000005</v>
      </c>
      <c r="AC63">
        <v>0</v>
      </c>
      <c r="AD63">
        <v>2.3149499999999992</v>
      </c>
      <c r="AE63">
        <v>12.5575788</v>
      </c>
      <c r="AF63">
        <v>0</v>
      </c>
      <c r="AG63">
        <v>0</v>
      </c>
      <c r="AH63">
        <v>15.635099999999996</v>
      </c>
      <c r="AI63">
        <v>0</v>
      </c>
      <c r="AJ63">
        <v>0</v>
      </c>
      <c r="AK63">
        <v>12.92423</v>
      </c>
      <c r="AL63">
        <v>10.180950000000003</v>
      </c>
      <c r="AM63">
        <v>0</v>
      </c>
      <c r="AN63">
        <v>0</v>
      </c>
      <c r="AO63">
        <v>3.6591240000000007</v>
      </c>
      <c r="AP63">
        <v>3.0907242200604053</v>
      </c>
      <c r="AQ63">
        <v>0</v>
      </c>
      <c r="AR63">
        <v>3.3648000000000002</v>
      </c>
      <c r="AS63">
        <v>3.7586999999999997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686.24204447999693</v>
      </c>
      <c r="DN63">
        <v>23.712668264369725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165.02995969065299</v>
      </c>
      <c r="L64">
        <v>46.141452061127517</v>
      </c>
      <c r="M64">
        <v>0</v>
      </c>
      <c r="N64">
        <v>14.72276645840771</v>
      </c>
      <c r="O64">
        <v>50.380759055546264</v>
      </c>
      <c r="P64">
        <v>51.294782087165139</v>
      </c>
      <c r="Q64">
        <v>1.9334051282051279</v>
      </c>
      <c r="R64">
        <v>10.768202562225476</v>
      </c>
      <c r="S64">
        <v>2.8972243984331278</v>
      </c>
      <c r="T64">
        <v>0</v>
      </c>
      <c r="U64">
        <v>246.17888959710655</v>
      </c>
      <c r="V64">
        <v>5.2652544910179637</v>
      </c>
      <c r="W64">
        <v>8.0167051696284322</v>
      </c>
      <c r="X64">
        <v>37.471182674100561</v>
      </c>
      <c r="Y64">
        <v>0</v>
      </c>
      <c r="Z64">
        <v>0</v>
      </c>
      <c r="AA64">
        <v>0</v>
      </c>
      <c r="AB64">
        <v>2.3702000000000005</v>
      </c>
      <c r="AC64">
        <v>0</v>
      </c>
      <c r="AD64">
        <v>2.3149499999999992</v>
      </c>
      <c r="AE64">
        <v>12.5575788</v>
      </c>
      <c r="AF64">
        <v>0</v>
      </c>
      <c r="AG64">
        <v>0</v>
      </c>
      <c r="AH64">
        <v>15.635099999999996</v>
      </c>
      <c r="AI64">
        <v>0</v>
      </c>
      <c r="AJ64">
        <v>0</v>
      </c>
      <c r="AK64">
        <v>12.92423</v>
      </c>
      <c r="AL64">
        <v>10.180950000000003</v>
      </c>
      <c r="AM64">
        <v>0</v>
      </c>
      <c r="AN64">
        <v>0</v>
      </c>
      <c r="AO64">
        <v>3.6591240000000007</v>
      </c>
      <c r="AP64">
        <v>3.0907242200604053</v>
      </c>
      <c r="AQ64">
        <v>0</v>
      </c>
      <c r="AR64">
        <v>3.3648000000000002</v>
      </c>
      <c r="AS64">
        <v>3.7586999999999997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686.24419762804496</v>
      </c>
      <c r="DN64">
        <v>23.712742765632072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165.02995969065299</v>
      </c>
      <c r="L65">
        <v>46.141452061127517</v>
      </c>
      <c r="M65">
        <v>0</v>
      </c>
      <c r="N65">
        <v>14.72276645840771</v>
      </c>
      <c r="O65">
        <v>50.380759055546264</v>
      </c>
      <c r="P65">
        <v>51.294782087165139</v>
      </c>
      <c r="Q65">
        <v>1.9334051282051279</v>
      </c>
      <c r="R65">
        <v>10.768202562225476</v>
      </c>
      <c r="S65">
        <v>2.8972243984331278</v>
      </c>
      <c r="T65">
        <v>0</v>
      </c>
      <c r="U65">
        <v>246.17888959710655</v>
      </c>
      <c r="V65">
        <v>5.2652544910179637</v>
      </c>
      <c r="W65">
        <v>8.0167051696284322</v>
      </c>
      <c r="X65">
        <v>37.471182674100561</v>
      </c>
      <c r="Y65">
        <v>0</v>
      </c>
      <c r="Z65">
        <v>0</v>
      </c>
      <c r="AA65">
        <v>0</v>
      </c>
      <c r="AB65">
        <v>2.3702000000000005</v>
      </c>
      <c r="AC65">
        <v>0</v>
      </c>
      <c r="AD65">
        <v>2.3149499999999992</v>
      </c>
      <c r="AE65">
        <v>12.5575788</v>
      </c>
      <c r="AF65">
        <v>0</v>
      </c>
      <c r="AG65">
        <v>0</v>
      </c>
      <c r="AH65">
        <v>15.635099999999996</v>
      </c>
      <c r="AI65">
        <v>0</v>
      </c>
      <c r="AJ65">
        <v>0</v>
      </c>
      <c r="AK65">
        <v>12.92423</v>
      </c>
      <c r="AL65">
        <v>10.180950000000003</v>
      </c>
      <c r="AM65">
        <v>0</v>
      </c>
      <c r="AN65">
        <v>0</v>
      </c>
      <c r="AO65">
        <v>3.6591240000000007</v>
      </c>
      <c r="AP65">
        <v>3.0907242200604053</v>
      </c>
      <c r="AQ65">
        <v>0</v>
      </c>
      <c r="AR65">
        <v>4.2060000000000004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687.05730149724786</v>
      </c>
      <c r="DN65">
        <v>23.740838896429175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165.02995969065299</v>
      </c>
      <c r="L66">
        <v>46.141452061127517</v>
      </c>
      <c r="M66">
        <v>0</v>
      </c>
      <c r="N66">
        <v>14.72276645840771</v>
      </c>
      <c r="O66">
        <v>50.380759055546264</v>
      </c>
      <c r="P66">
        <v>51.294782087165139</v>
      </c>
      <c r="Q66">
        <v>1.9334051282051279</v>
      </c>
      <c r="R66">
        <v>10.768202562225476</v>
      </c>
      <c r="S66">
        <v>2.8972243984331278</v>
      </c>
      <c r="T66">
        <v>0</v>
      </c>
      <c r="U66">
        <v>246.17888959710655</v>
      </c>
      <c r="V66">
        <v>5.2652544910179637</v>
      </c>
      <c r="W66">
        <v>8.0167051696284322</v>
      </c>
      <c r="X66">
        <v>37.471182674100561</v>
      </c>
      <c r="Y66">
        <v>0</v>
      </c>
      <c r="Z66">
        <v>0</v>
      </c>
      <c r="AA66">
        <v>0</v>
      </c>
      <c r="AB66">
        <v>2.3702000000000005</v>
      </c>
      <c r="AC66">
        <v>0</v>
      </c>
      <c r="AD66">
        <v>2.3149499999999992</v>
      </c>
      <c r="AE66">
        <v>12.5575788</v>
      </c>
      <c r="AF66">
        <v>0</v>
      </c>
      <c r="AG66">
        <v>0</v>
      </c>
      <c r="AH66">
        <v>15.635099999999996</v>
      </c>
      <c r="AI66">
        <v>0</v>
      </c>
      <c r="AJ66">
        <v>0</v>
      </c>
      <c r="AK66">
        <v>12.92423</v>
      </c>
      <c r="AL66">
        <v>10.180950000000003</v>
      </c>
      <c r="AM66">
        <v>0</v>
      </c>
      <c r="AN66">
        <v>0</v>
      </c>
      <c r="AO66">
        <v>3.6591240000000007</v>
      </c>
      <c r="AP66">
        <v>3.0907242200604053</v>
      </c>
      <c r="AQ66">
        <v>0</v>
      </c>
      <c r="AR66">
        <v>4.2060000000000004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687.05730149724786</v>
      </c>
      <c r="DN66">
        <v>23.740838896429175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165.02995969065299</v>
      </c>
      <c r="L67">
        <v>46.141452061127517</v>
      </c>
      <c r="M67">
        <v>0</v>
      </c>
      <c r="N67">
        <v>14.72276645840771</v>
      </c>
      <c r="O67">
        <v>50.380759055546264</v>
      </c>
      <c r="P67">
        <v>51.294782087165139</v>
      </c>
      <c r="Q67">
        <v>1.9334051282051279</v>
      </c>
      <c r="R67">
        <v>10.768202562225476</v>
      </c>
      <c r="S67">
        <v>2.8972243984331278</v>
      </c>
      <c r="T67">
        <v>0</v>
      </c>
      <c r="U67">
        <v>243.26467020129402</v>
      </c>
      <c r="V67">
        <v>5.2652544910179637</v>
      </c>
      <c r="W67">
        <v>8.0167051696284322</v>
      </c>
      <c r="X67">
        <v>37.471182674100561</v>
      </c>
      <c r="Y67">
        <v>0</v>
      </c>
      <c r="Z67">
        <v>0</v>
      </c>
      <c r="AA67">
        <v>0</v>
      </c>
      <c r="AB67">
        <v>2.5395000000000008</v>
      </c>
      <c r="AC67">
        <v>0</v>
      </c>
      <c r="AD67">
        <v>2.3149499999999992</v>
      </c>
      <c r="AE67">
        <v>12.5575788</v>
      </c>
      <c r="AF67">
        <v>0</v>
      </c>
      <c r="AG67">
        <v>0</v>
      </c>
      <c r="AH67">
        <v>15.635099999999996</v>
      </c>
      <c r="AI67">
        <v>0</v>
      </c>
      <c r="AJ67">
        <v>0</v>
      </c>
      <c r="AK67">
        <v>12.92423</v>
      </c>
      <c r="AL67">
        <v>6.4922000000000022</v>
      </c>
      <c r="AM67">
        <v>0</v>
      </c>
      <c r="AN67">
        <v>0</v>
      </c>
      <c r="AO67">
        <v>3.6591240000000007</v>
      </c>
      <c r="AP67">
        <v>3.0907242200604053</v>
      </c>
      <c r="AQ67">
        <v>0</v>
      </c>
      <c r="AR67">
        <v>3.3648000000000002</v>
      </c>
      <c r="AS67">
        <v>3.7586999999999997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680.02541281545405</v>
      </c>
      <c r="DN67">
        <v>23.497858182410504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165.02995969065299</v>
      </c>
      <c r="L68">
        <v>46.141452061127517</v>
      </c>
      <c r="M68">
        <v>0</v>
      </c>
      <c r="N68">
        <v>14.72276645840771</v>
      </c>
      <c r="O68">
        <v>50.380759055546264</v>
      </c>
      <c r="P68">
        <v>51.294782087165139</v>
      </c>
      <c r="Q68">
        <v>1.9334051282051279</v>
      </c>
      <c r="R68">
        <v>10.768202562225476</v>
      </c>
      <c r="S68">
        <v>2.8972243984331278</v>
      </c>
      <c r="T68">
        <v>0</v>
      </c>
      <c r="U68">
        <v>243.26467020129402</v>
      </c>
      <c r="V68">
        <v>5.2652544910179637</v>
      </c>
      <c r="W68">
        <v>8.0167051696284322</v>
      </c>
      <c r="X68">
        <v>37.471182674100561</v>
      </c>
      <c r="Y68">
        <v>0</v>
      </c>
      <c r="Z68">
        <v>0</v>
      </c>
      <c r="AA68">
        <v>0</v>
      </c>
      <c r="AB68">
        <v>2.5395000000000008</v>
      </c>
      <c r="AC68">
        <v>0</v>
      </c>
      <c r="AD68">
        <v>2.3149499999999992</v>
      </c>
      <c r="AE68">
        <v>12.5575788</v>
      </c>
      <c r="AF68">
        <v>0</v>
      </c>
      <c r="AG68">
        <v>0</v>
      </c>
      <c r="AH68">
        <v>15.635099999999996</v>
      </c>
      <c r="AI68">
        <v>0</v>
      </c>
      <c r="AJ68">
        <v>0</v>
      </c>
      <c r="AK68">
        <v>12.92423</v>
      </c>
      <c r="AL68">
        <v>6.4922000000000022</v>
      </c>
      <c r="AM68">
        <v>0</v>
      </c>
      <c r="AN68">
        <v>0</v>
      </c>
      <c r="AO68">
        <v>3.6591240000000007</v>
      </c>
      <c r="AP68">
        <v>3.0907242200604053</v>
      </c>
      <c r="AQ68">
        <v>0</v>
      </c>
      <c r="AR68">
        <v>3.3648000000000002</v>
      </c>
      <c r="AS68">
        <v>3.7586999999999997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680.02541281545405</v>
      </c>
      <c r="DN68">
        <v>23.497858182410504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165.02995969065299</v>
      </c>
      <c r="L69">
        <v>46.141452061127517</v>
      </c>
      <c r="M69">
        <v>0</v>
      </c>
      <c r="N69">
        <v>14.72276645840771</v>
      </c>
      <c r="O69">
        <v>50.380759055546264</v>
      </c>
      <c r="P69">
        <v>51.294782087165139</v>
      </c>
      <c r="Q69">
        <v>1.9334051282051279</v>
      </c>
      <c r="R69">
        <v>10.768202562225476</v>
      </c>
      <c r="S69">
        <v>2.8972243984331278</v>
      </c>
      <c r="T69">
        <v>0</v>
      </c>
      <c r="U69">
        <v>243.26467020129402</v>
      </c>
      <c r="V69">
        <v>5.2652544910179637</v>
      </c>
      <c r="W69">
        <v>8.0167051696284322</v>
      </c>
      <c r="X69">
        <v>37.471182674100561</v>
      </c>
      <c r="Y69">
        <v>0</v>
      </c>
      <c r="Z69">
        <v>0</v>
      </c>
      <c r="AA69">
        <v>0</v>
      </c>
      <c r="AB69">
        <v>2.5395000000000008</v>
      </c>
      <c r="AC69">
        <v>0</v>
      </c>
      <c r="AD69">
        <v>2.3149499999999992</v>
      </c>
      <c r="AE69">
        <v>12.5575788</v>
      </c>
      <c r="AF69">
        <v>0</v>
      </c>
      <c r="AG69">
        <v>0</v>
      </c>
      <c r="AH69">
        <v>19.243200000000002</v>
      </c>
      <c r="AI69">
        <v>0</v>
      </c>
      <c r="AJ69">
        <v>0</v>
      </c>
      <c r="AK69">
        <v>12.92423</v>
      </c>
      <c r="AL69">
        <v>6.4922000000000022</v>
      </c>
      <c r="AM69">
        <v>0</v>
      </c>
      <c r="AN69">
        <v>0</v>
      </c>
      <c r="AO69">
        <v>3.6591240000000007</v>
      </c>
      <c r="AP69">
        <v>3.0907242200604053</v>
      </c>
      <c r="AQ69">
        <v>0</v>
      </c>
      <c r="AR69">
        <v>3.3648000000000002</v>
      </c>
      <c r="AS69">
        <v>3.7586999999999997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683.51300227545403</v>
      </c>
      <c r="DN69">
        <v>23.618368722410509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165.02995969065299</v>
      </c>
      <c r="L70">
        <v>46.141452061127517</v>
      </c>
      <c r="M70">
        <v>0</v>
      </c>
      <c r="N70">
        <v>14.72276645840771</v>
      </c>
      <c r="O70">
        <v>50.380759055546264</v>
      </c>
      <c r="P70">
        <v>51.294782087165139</v>
      </c>
      <c r="Q70">
        <v>1.9334051282051279</v>
      </c>
      <c r="R70">
        <v>10.768202562225476</v>
      </c>
      <c r="S70">
        <v>2.8972243984331278</v>
      </c>
      <c r="T70">
        <v>0</v>
      </c>
      <c r="U70">
        <v>243.26467020129402</v>
      </c>
      <c r="V70">
        <v>5.2652544910179637</v>
      </c>
      <c r="W70">
        <v>8.0167051696284322</v>
      </c>
      <c r="X70">
        <v>37.471182674100561</v>
      </c>
      <c r="Y70">
        <v>0</v>
      </c>
      <c r="Z70">
        <v>0</v>
      </c>
      <c r="AA70">
        <v>0</v>
      </c>
      <c r="AB70">
        <v>2.5395000000000008</v>
      </c>
      <c r="AC70">
        <v>0</v>
      </c>
      <c r="AD70">
        <v>2.3149499999999992</v>
      </c>
      <c r="AE70">
        <v>12.5575788</v>
      </c>
      <c r="AF70">
        <v>0</v>
      </c>
      <c r="AG70">
        <v>0</v>
      </c>
      <c r="AH70">
        <v>19.243200000000002</v>
      </c>
      <c r="AI70">
        <v>0</v>
      </c>
      <c r="AJ70">
        <v>0</v>
      </c>
      <c r="AK70">
        <v>12.92423</v>
      </c>
      <c r="AL70">
        <v>6.4922000000000022</v>
      </c>
      <c r="AM70">
        <v>0</v>
      </c>
      <c r="AN70">
        <v>0</v>
      </c>
      <c r="AO70">
        <v>3.6591240000000007</v>
      </c>
      <c r="AP70">
        <v>2.9605884634262827</v>
      </c>
      <c r="AQ70">
        <v>0</v>
      </c>
      <c r="AR70">
        <v>3.3648000000000002</v>
      </c>
      <c r="AS70">
        <v>3.7586999999999997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683.38722064110038</v>
      </c>
      <c r="DN70">
        <v>23.614014600129991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165.02995969065299</v>
      </c>
      <c r="L71">
        <v>19.004115705959325</v>
      </c>
      <c r="M71">
        <v>0</v>
      </c>
      <c r="N71">
        <v>14.72276645840771</v>
      </c>
      <c r="O71">
        <v>50.380759055546264</v>
      </c>
      <c r="P71">
        <v>51.294782087165139</v>
      </c>
      <c r="Q71">
        <v>1.9334238796807863</v>
      </c>
      <c r="R71">
        <v>10.768202562225476</v>
      </c>
      <c r="S71">
        <v>2.8970957398076043</v>
      </c>
      <c r="T71">
        <v>0</v>
      </c>
      <c r="U71">
        <v>243.26467020129402</v>
      </c>
      <c r="V71">
        <v>5.2652544910179637</v>
      </c>
      <c r="W71">
        <v>8.0167051696284322</v>
      </c>
      <c r="X71">
        <v>37.471182674100561</v>
      </c>
      <c r="Y71">
        <v>0</v>
      </c>
      <c r="Z71">
        <v>1.6562832000000003</v>
      </c>
      <c r="AA71">
        <v>0</v>
      </c>
      <c r="AB71">
        <v>2.5395000000000008</v>
      </c>
      <c r="AC71">
        <v>0</v>
      </c>
      <c r="AD71">
        <v>2.3149499999999992</v>
      </c>
      <c r="AE71">
        <v>12.5575788</v>
      </c>
      <c r="AF71">
        <v>0</v>
      </c>
      <c r="AG71">
        <v>0</v>
      </c>
      <c r="AH71">
        <v>19.243200000000002</v>
      </c>
      <c r="AI71">
        <v>0</v>
      </c>
      <c r="AJ71">
        <v>0</v>
      </c>
      <c r="AK71">
        <v>12.92423</v>
      </c>
      <c r="AL71">
        <v>6.4922000000000022</v>
      </c>
      <c r="AM71">
        <v>0</v>
      </c>
      <c r="AN71">
        <v>0</v>
      </c>
      <c r="AO71">
        <v>3.6591240000000007</v>
      </c>
      <c r="AP71">
        <v>2.5701811935239158</v>
      </c>
      <c r="AQ71">
        <v>0</v>
      </c>
      <c r="AR71">
        <v>3.3648000000000002</v>
      </c>
      <c r="AS71">
        <v>3.7586999999999997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658.37978343006489</v>
      </c>
      <c r="DN71">
        <v>22.749881478944964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165.02995969065299</v>
      </c>
      <c r="L72">
        <v>19.004115705959325</v>
      </c>
      <c r="M72">
        <v>0</v>
      </c>
      <c r="N72">
        <v>14.72276645840771</v>
      </c>
      <c r="O72">
        <v>50.380759055546264</v>
      </c>
      <c r="P72">
        <v>51.294782087165139</v>
      </c>
      <c r="Q72">
        <v>1.9334238796807863</v>
      </c>
      <c r="R72">
        <v>10.768202562225476</v>
      </c>
      <c r="S72">
        <v>2.8970957398076043</v>
      </c>
      <c r="T72">
        <v>0</v>
      </c>
      <c r="U72">
        <v>243.26467020129402</v>
      </c>
      <c r="V72">
        <v>5.2652544910179637</v>
      </c>
      <c r="W72">
        <v>8.0167051696284322</v>
      </c>
      <c r="X72">
        <v>37.471182674100561</v>
      </c>
      <c r="Y72">
        <v>0</v>
      </c>
      <c r="Z72">
        <v>1.6562832000000003</v>
      </c>
      <c r="AA72">
        <v>0</v>
      </c>
      <c r="AB72">
        <v>2.5395000000000008</v>
      </c>
      <c r="AC72">
        <v>0</v>
      </c>
      <c r="AD72">
        <v>2.3149499999999992</v>
      </c>
      <c r="AE72">
        <v>12.5575788</v>
      </c>
      <c r="AF72">
        <v>0</v>
      </c>
      <c r="AG72">
        <v>0</v>
      </c>
      <c r="AH72">
        <v>19.243200000000002</v>
      </c>
      <c r="AI72">
        <v>0</v>
      </c>
      <c r="AJ72">
        <v>0</v>
      </c>
      <c r="AK72">
        <v>12.92423</v>
      </c>
      <c r="AL72">
        <v>6.4922000000000022</v>
      </c>
      <c r="AM72">
        <v>0</v>
      </c>
      <c r="AN72">
        <v>0</v>
      </c>
      <c r="AO72">
        <v>3.6591240000000007</v>
      </c>
      <c r="AP72">
        <v>2.5701811935239158</v>
      </c>
      <c r="AQ72">
        <v>0</v>
      </c>
      <c r="AR72">
        <v>3.3648000000000002</v>
      </c>
      <c r="AS72">
        <v>3.7586999999999997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658.37978343006489</v>
      </c>
      <c r="DN72">
        <v>22.749881478944964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165.02995969065299</v>
      </c>
      <c r="L73">
        <v>19.004115705959325</v>
      </c>
      <c r="M73">
        <v>0</v>
      </c>
      <c r="N73">
        <v>14.72276645840771</v>
      </c>
      <c r="O73">
        <v>50.380759055546264</v>
      </c>
      <c r="P73">
        <v>51.294782087165139</v>
      </c>
      <c r="Q73">
        <v>1.9334238796807863</v>
      </c>
      <c r="R73">
        <v>10.768202562225476</v>
      </c>
      <c r="S73">
        <v>2.8970957398076043</v>
      </c>
      <c r="T73">
        <v>0</v>
      </c>
      <c r="U73">
        <v>243.26467020129402</v>
      </c>
      <c r="V73">
        <v>5.2652544910179637</v>
      </c>
      <c r="W73">
        <v>7.7064587593728699</v>
      </c>
      <c r="X73">
        <v>37.471182674100561</v>
      </c>
      <c r="Y73">
        <v>0</v>
      </c>
      <c r="Z73">
        <v>0</v>
      </c>
      <c r="AA73">
        <v>0</v>
      </c>
      <c r="AB73">
        <v>2.5395000000000008</v>
      </c>
      <c r="AC73">
        <v>0</v>
      </c>
      <c r="AD73">
        <v>2.3149499999999992</v>
      </c>
      <c r="AE73">
        <v>12.5575788</v>
      </c>
      <c r="AF73">
        <v>0</v>
      </c>
      <c r="AG73">
        <v>0</v>
      </c>
      <c r="AH73">
        <v>19.243200000000002</v>
      </c>
      <c r="AI73">
        <v>0</v>
      </c>
      <c r="AJ73">
        <v>0</v>
      </c>
      <c r="AK73">
        <v>12.92423</v>
      </c>
      <c r="AL73">
        <v>6.4922000000000022</v>
      </c>
      <c r="AM73">
        <v>0</v>
      </c>
      <c r="AN73">
        <v>0</v>
      </c>
      <c r="AO73">
        <v>3.6591240000000007</v>
      </c>
      <c r="AP73">
        <v>2.5701811935239158</v>
      </c>
      <c r="AQ73">
        <v>0</v>
      </c>
      <c r="AR73">
        <v>3.3648000000000002</v>
      </c>
      <c r="AS73">
        <v>3.7586999999999997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656.47893589477462</v>
      </c>
      <c r="DN73">
        <v>22.684199403979747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165.02995969065299</v>
      </c>
      <c r="L74">
        <v>19.004115705959325</v>
      </c>
      <c r="M74">
        <v>0</v>
      </c>
      <c r="N74">
        <v>14.72276645840771</v>
      </c>
      <c r="O74">
        <v>50.380759055546264</v>
      </c>
      <c r="P74">
        <v>51.294782087165139</v>
      </c>
      <c r="Q74">
        <v>1.9334238796807863</v>
      </c>
      <c r="R74">
        <v>10.768202562225476</v>
      </c>
      <c r="S74">
        <v>2.8970957398076043</v>
      </c>
      <c r="T74">
        <v>0</v>
      </c>
      <c r="U74">
        <v>243.26467020129402</v>
      </c>
      <c r="V74">
        <v>5.2652544910179637</v>
      </c>
      <c r="W74">
        <v>7.7064587593728699</v>
      </c>
      <c r="X74">
        <v>37.471182674100561</v>
      </c>
      <c r="Y74">
        <v>0</v>
      </c>
      <c r="Z74">
        <v>0</v>
      </c>
      <c r="AA74">
        <v>3.5515554748118809</v>
      </c>
      <c r="AB74">
        <v>2.5395000000000008</v>
      </c>
      <c r="AC74">
        <v>0</v>
      </c>
      <c r="AD74">
        <v>2.3149499999999992</v>
      </c>
      <c r="AE74">
        <v>12.5575788</v>
      </c>
      <c r="AF74">
        <v>0</v>
      </c>
      <c r="AG74">
        <v>0</v>
      </c>
      <c r="AH74">
        <v>19.243200000000002</v>
      </c>
      <c r="AI74">
        <v>0</v>
      </c>
      <c r="AJ74">
        <v>0</v>
      </c>
      <c r="AK74">
        <v>12.92423</v>
      </c>
      <c r="AL74">
        <v>6.4922000000000022</v>
      </c>
      <c r="AM74">
        <v>0</v>
      </c>
      <c r="AN74">
        <v>0</v>
      </c>
      <c r="AO74">
        <v>3.6591240000000007</v>
      </c>
      <c r="AP74">
        <v>2.5701811935239158</v>
      </c>
      <c r="AQ74">
        <v>0</v>
      </c>
      <c r="AR74">
        <v>3.9256000000000011</v>
      </c>
      <c r="AS74">
        <v>3.7586999999999997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660.45385832636873</v>
      </c>
      <c r="DN74">
        <v>22.82163244719753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165.02995969065299</v>
      </c>
      <c r="L75">
        <v>46.14103052153078</v>
      </c>
      <c r="M75">
        <v>0</v>
      </c>
      <c r="N75">
        <v>14.72276645840771</v>
      </c>
      <c r="O75">
        <v>50.380759055546264</v>
      </c>
      <c r="P75">
        <v>51.294782087165139</v>
      </c>
      <c r="Q75">
        <v>5.0790036231884059</v>
      </c>
      <c r="R75">
        <v>10.768202562225476</v>
      </c>
      <c r="S75">
        <v>6.7035612700901623</v>
      </c>
      <c r="T75">
        <v>0</v>
      </c>
      <c r="U75">
        <v>243.26467020129402</v>
      </c>
      <c r="V75">
        <v>5.2652544910179637</v>
      </c>
      <c r="W75">
        <v>7.3978125000000006</v>
      </c>
      <c r="X75">
        <v>37.471182674100561</v>
      </c>
      <c r="Y75">
        <v>0</v>
      </c>
      <c r="Z75">
        <v>0.27940000000000004</v>
      </c>
      <c r="AA75">
        <v>3.5515554748118809</v>
      </c>
      <c r="AB75">
        <v>2.5395000000000008</v>
      </c>
      <c r="AC75">
        <v>0</v>
      </c>
      <c r="AD75">
        <v>2.3149499999999992</v>
      </c>
      <c r="AE75">
        <v>12.5575788</v>
      </c>
      <c r="AF75">
        <v>0</v>
      </c>
      <c r="AG75">
        <v>0</v>
      </c>
      <c r="AH75">
        <v>19.243200000000002</v>
      </c>
      <c r="AI75">
        <v>0</v>
      </c>
      <c r="AJ75">
        <v>0</v>
      </c>
      <c r="AK75">
        <v>12.92423</v>
      </c>
      <c r="AL75">
        <v>6.4922000000000022</v>
      </c>
      <c r="AM75">
        <v>0</v>
      </c>
      <c r="AN75">
        <v>0</v>
      </c>
      <c r="AO75">
        <v>4.1071800000000005</v>
      </c>
      <c r="AP75">
        <v>2.5701811935239158</v>
      </c>
      <c r="AQ75">
        <v>0</v>
      </c>
      <c r="AR75">
        <v>12.337599999999998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701.94010799855585</v>
      </c>
      <c r="DN75">
        <v>24.255152604999139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46.14103052153078</v>
      </c>
      <c r="M76">
        <v>0</v>
      </c>
      <c r="N76">
        <v>14.72276645840771</v>
      </c>
      <c r="O76">
        <v>50.380759055546264</v>
      </c>
      <c r="P76">
        <v>51.294782087165139</v>
      </c>
      <c r="Q76">
        <v>5.0790036231884059</v>
      </c>
      <c r="R76">
        <v>10.768202562225476</v>
      </c>
      <c r="S76">
        <v>6.7035612700901623</v>
      </c>
      <c r="T76">
        <v>0</v>
      </c>
      <c r="U76">
        <v>243.26467020129402</v>
      </c>
      <c r="V76">
        <v>5.2652544910179637</v>
      </c>
      <c r="W76">
        <v>7.3978125000000006</v>
      </c>
      <c r="X76">
        <v>37.471182674100561</v>
      </c>
      <c r="Y76">
        <v>0</v>
      </c>
      <c r="Z76">
        <v>0.27940000000000004</v>
      </c>
      <c r="AA76">
        <v>7.1231762347921892</v>
      </c>
      <c r="AB76">
        <v>2.5395000000000008</v>
      </c>
      <c r="AC76">
        <v>0</v>
      </c>
      <c r="AD76">
        <v>2.3149499999999992</v>
      </c>
      <c r="AE76">
        <v>12.5575788</v>
      </c>
      <c r="AF76">
        <v>0</v>
      </c>
      <c r="AG76">
        <v>0</v>
      </c>
      <c r="AH76">
        <v>23.765352</v>
      </c>
      <c r="AI76">
        <v>0</v>
      </c>
      <c r="AJ76">
        <v>0</v>
      </c>
      <c r="AK76">
        <v>12.92423</v>
      </c>
      <c r="AL76">
        <v>6.4922000000000022</v>
      </c>
      <c r="AM76">
        <v>0.91422000000000025</v>
      </c>
      <c r="AN76">
        <v>0</v>
      </c>
      <c r="AO76">
        <v>4.1071800000000005</v>
      </c>
      <c r="AP76">
        <v>2.5701811935239158</v>
      </c>
      <c r="AQ76">
        <v>0</v>
      </c>
      <c r="AR76">
        <v>12.337599999999998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710.64715286867852</v>
      </c>
      <c r="DN76">
        <v>24.55610049485675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46.14103052153078</v>
      </c>
      <c r="M77">
        <v>0</v>
      </c>
      <c r="N77">
        <v>14.72276645840771</v>
      </c>
      <c r="O77">
        <v>50.380759055546264</v>
      </c>
      <c r="P77">
        <v>51.294782087165139</v>
      </c>
      <c r="Q77">
        <v>5.0790036231884059</v>
      </c>
      <c r="R77">
        <v>10.768202562225476</v>
      </c>
      <c r="S77">
        <v>6.7035612700901623</v>
      </c>
      <c r="T77">
        <v>0</v>
      </c>
      <c r="U77">
        <v>241.45795015980224</v>
      </c>
      <c r="V77">
        <v>5.2652544910179637</v>
      </c>
      <c r="W77">
        <v>7.3978125000000006</v>
      </c>
      <c r="X77">
        <v>37.471182674100561</v>
      </c>
      <c r="Y77">
        <v>0</v>
      </c>
      <c r="Z77">
        <v>0.27940000000000004</v>
      </c>
      <c r="AA77">
        <v>10.433948287582925</v>
      </c>
      <c r="AB77">
        <v>5.0790000000000024</v>
      </c>
      <c r="AC77">
        <v>2.4578399999999996</v>
      </c>
      <c r="AD77">
        <v>2.3149499999999992</v>
      </c>
      <c r="AE77">
        <v>12.5575788</v>
      </c>
      <c r="AF77">
        <v>0</v>
      </c>
      <c r="AG77">
        <v>0</v>
      </c>
      <c r="AH77">
        <v>26.459400000000006</v>
      </c>
      <c r="AI77">
        <v>0.80825000000000014</v>
      </c>
      <c r="AJ77">
        <v>0</v>
      </c>
      <c r="AK77">
        <v>12.92423</v>
      </c>
      <c r="AL77">
        <v>6.4922000000000022</v>
      </c>
      <c r="AM77">
        <v>0.91422000000000025</v>
      </c>
      <c r="AN77">
        <v>0</v>
      </c>
      <c r="AO77">
        <v>4.1071800000000005</v>
      </c>
      <c r="AP77">
        <v>2.5701811935239158</v>
      </c>
      <c r="AQ77">
        <v>0</v>
      </c>
      <c r="AR77">
        <v>3.9256000000000011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712.18560506585084</v>
      </c>
      <c r="DN77">
        <v>24.609338308983538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46.14103052153078</v>
      </c>
      <c r="M78">
        <v>0</v>
      </c>
      <c r="N78">
        <v>14.72276645840771</v>
      </c>
      <c r="O78">
        <v>50.380759055546264</v>
      </c>
      <c r="P78">
        <v>51.294782087165139</v>
      </c>
      <c r="Q78">
        <v>5.0790036231884059</v>
      </c>
      <c r="R78">
        <v>10.768202562225476</v>
      </c>
      <c r="S78">
        <v>6.7035612700901623</v>
      </c>
      <c r="T78">
        <v>0</v>
      </c>
      <c r="U78">
        <v>241.45795015980224</v>
      </c>
      <c r="V78">
        <v>5.2652544910179637</v>
      </c>
      <c r="W78">
        <v>7.3978125000000006</v>
      </c>
      <c r="X78">
        <v>37.471182674100561</v>
      </c>
      <c r="Y78">
        <v>0</v>
      </c>
      <c r="Z78">
        <v>0.83820000000000006</v>
      </c>
      <c r="AA78">
        <v>10.433948287582925</v>
      </c>
      <c r="AB78">
        <v>6.6907360000000011</v>
      </c>
      <c r="AC78">
        <v>4.9156799999999992</v>
      </c>
      <c r="AD78">
        <v>4.6299000000000001</v>
      </c>
      <c r="AE78">
        <v>12.5575788</v>
      </c>
      <c r="AF78">
        <v>0</v>
      </c>
      <c r="AG78">
        <v>0</v>
      </c>
      <c r="AH78">
        <v>29.706690000000002</v>
      </c>
      <c r="AI78">
        <v>2.9097000000000004</v>
      </c>
      <c r="AJ78">
        <v>0</v>
      </c>
      <c r="AK78">
        <v>12.92423</v>
      </c>
      <c r="AL78">
        <v>6.4922000000000022</v>
      </c>
      <c r="AM78">
        <v>1.3205400000000003</v>
      </c>
      <c r="AN78">
        <v>0</v>
      </c>
      <c r="AO78">
        <v>4.1071800000000005</v>
      </c>
      <c r="AP78">
        <v>2.5701811935239158</v>
      </c>
      <c r="AQ78">
        <v>0</v>
      </c>
      <c r="AR78">
        <v>3.9256000000000011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724.45986508213241</v>
      </c>
      <c r="DN78">
        <v>25.033464292702142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46.14103052153078</v>
      </c>
      <c r="M79">
        <v>0</v>
      </c>
      <c r="N79">
        <v>14.72276645840771</v>
      </c>
      <c r="O79">
        <v>50.380759055546264</v>
      </c>
      <c r="P79">
        <v>51.294782087165139</v>
      </c>
      <c r="Q79">
        <v>5.0790036231884059</v>
      </c>
      <c r="R79">
        <v>10.768202562225476</v>
      </c>
      <c r="S79">
        <v>6.7035612700901623</v>
      </c>
      <c r="T79">
        <v>0</v>
      </c>
      <c r="U79">
        <v>241.45795015980224</v>
      </c>
      <c r="V79">
        <v>5.2652544910179637</v>
      </c>
      <c r="W79">
        <v>7.3978125000000006</v>
      </c>
      <c r="X79">
        <v>37.471182674100561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</v>
      </c>
      <c r="AF79">
        <v>0</v>
      </c>
      <c r="AG79">
        <v>0</v>
      </c>
      <c r="AH79">
        <v>35.648027999999996</v>
      </c>
      <c r="AI79">
        <v>12.457395600000003</v>
      </c>
      <c r="AJ79">
        <v>0</v>
      </c>
      <c r="AK79">
        <v>12.92423</v>
      </c>
      <c r="AL79">
        <v>6.4922000000000022</v>
      </c>
      <c r="AM79">
        <v>4.0144416000000005</v>
      </c>
      <c r="AN79">
        <v>0</v>
      </c>
      <c r="AO79">
        <v>4.1071800000000005</v>
      </c>
      <c r="AP79">
        <v>2.5701811935239158</v>
      </c>
      <c r="AQ79">
        <v>0</v>
      </c>
      <c r="AR79">
        <v>3.9256000000000011</v>
      </c>
      <c r="AS79">
        <v>3.4170000000000003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753.8386120071865</v>
      </c>
      <c r="DN79">
        <v>26.048626972332062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46.14103052153078</v>
      </c>
      <c r="M80">
        <v>0</v>
      </c>
      <c r="N80">
        <v>14.72276645840771</v>
      </c>
      <c r="O80">
        <v>50.380759055546264</v>
      </c>
      <c r="P80">
        <v>51.294782087165139</v>
      </c>
      <c r="Q80">
        <v>5.0790036231884059</v>
      </c>
      <c r="R80">
        <v>10.768202562225476</v>
      </c>
      <c r="S80">
        <v>6.7035612700901623</v>
      </c>
      <c r="T80">
        <v>0</v>
      </c>
      <c r="U80">
        <v>241.45795015980224</v>
      </c>
      <c r="V80">
        <v>5.2652544910179637</v>
      </c>
      <c r="W80">
        <v>7.3978125000000006</v>
      </c>
      <c r="X80">
        <v>37.471182674100561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</v>
      </c>
      <c r="AF80">
        <v>0</v>
      </c>
      <c r="AG80">
        <v>0</v>
      </c>
      <c r="AH80">
        <v>35.648027999999996</v>
      </c>
      <c r="AI80">
        <v>12.457395600000003</v>
      </c>
      <c r="AJ80">
        <v>0</v>
      </c>
      <c r="AK80">
        <v>12.92423</v>
      </c>
      <c r="AL80">
        <v>13.279500000000001</v>
      </c>
      <c r="AM80">
        <v>4.0144416000000005</v>
      </c>
      <c r="AN80">
        <v>0</v>
      </c>
      <c r="AO80">
        <v>4.1071800000000005</v>
      </c>
      <c r="AP80">
        <v>2.5701811935239158</v>
      </c>
      <c r="AQ80">
        <v>0</v>
      </c>
      <c r="AR80">
        <v>3.9256000000000011</v>
      </c>
      <c r="AS80">
        <v>3.4170000000000003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760.39921628876994</v>
      </c>
      <c r="DN80">
        <v>26.275322690748585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46.14103052153078</v>
      </c>
      <c r="M81">
        <v>0</v>
      </c>
      <c r="N81">
        <v>14.72276645840771</v>
      </c>
      <c r="O81">
        <v>50.380759055546264</v>
      </c>
      <c r="P81">
        <v>51.294782087165139</v>
      </c>
      <c r="Q81">
        <v>5.0790036231884059</v>
      </c>
      <c r="R81">
        <v>10.768202562225476</v>
      </c>
      <c r="S81">
        <v>6.7035612700901623</v>
      </c>
      <c r="T81">
        <v>0</v>
      </c>
      <c r="U81">
        <v>243.93494799605489</v>
      </c>
      <c r="V81">
        <v>5.2652544910179637</v>
      </c>
      <c r="W81">
        <v>7.3978125000000006</v>
      </c>
      <c r="X81">
        <v>37.471182674100561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6.9448499999999989</v>
      </c>
      <c r="AE81">
        <v>12.5575788</v>
      </c>
      <c r="AF81">
        <v>0</v>
      </c>
      <c r="AG81">
        <v>0</v>
      </c>
      <c r="AH81">
        <v>35.648027999999996</v>
      </c>
      <c r="AI81">
        <v>12.457395600000003</v>
      </c>
      <c r="AJ81">
        <v>0</v>
      </c>
      <c r="AK81">
        <v>12.92423</v>
      </c>
      <c r="AL81">
        <v>21.837400000000002</v>
      </c>
      <c r="AM81">
        <v>4.0144416000000005</v>
      </c>
      <c r="AN81">
        <v>0</v>
      </c>
      <c r="AO81">
        <v>4.1071800000000005</v>
      </c>
      <c r="AP81">
        <v>2.5701811935239158</v>
      </c>
      <c r="AQ81">
        <v>0</v>
      </c>
      <c r="AR81">
        <v>5.6080000000000005</v>
      </c>
      <c r="AS81">
        <v>3.4170000000000003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772.69175597414744</v>
      </c>
      <c r="DN81">
        <v>26.700080841623578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46.14103052153078</v>
      </c>
      <c r="M82">
        <v>0</v>
      </c>
      <c r="N82">
        <v>14.72276645840771</v>
      </c>
      <c r="O82">
        <v>50.380759055546264</v>
      </c>
      <c r="P82">
        <v>51.294782087165139</v>
      </c>
      <c r="Q82">
        <v>5.0790036231884059</v>
      </c>
      <c r="R82">
        <v>10.768202562225476</v>
      </c>
      <c r="S82">
        <v>6.7035612700901623</v>
      </c>
      <c r="T82">
        <v>0</v>
      </c>
      <c r="U82">
        <v>244.18049086348978</v>
      </c>
      <c r="V82">
        <v>5.2652544910179637</v>
      </c>
      <c r="W82">
        <v>7.3978125000000006</v>
      </c>
      <c r="X82">
        <v>37.471182674100561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6.9448499999999989</v>
      </c>
      <c r="AE82">
        <v>12.5575788</v>
      </c>
      <c r="AF82">
        <v>0</v>
      </c>
      <c r="AG82">
        <v>0</v>
      </c>
      <c r="AH82">
        <v>35.648027999999996</v>
      </c>
      <c r="AI82">
        <v>12.457395600000003</v>
      </c>
      <c r="AJ82">
        <v>0</v>
      </c>
      <c r="AK82">
        <v>12.92423</v>
      </c>
      <c r="AL82">
        <v>21.837400000000002</v>
      </c>
      <c r="AM82">
        <v>4.0144416000000005</v>
      </c>
      <c r="AN82">
        <v>0</v>
      </c>
      <c r="AO82">
        <v>4.1071800000000005</v>
      </c>
      <c r="AP82">
        <v>2.5701811935239158</v>
      </c>
      <c r="AQ82">
        <v>0</v>
      </c>
      <c r="AR82">
        <v>5.6080000000000005</v>
      </c>
      <c r="AS82">
        <v>3.4170000000000003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772.92909806215175</v>
      </c>
      <c r="DN82">
        <v>26.708281621054187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46.14103052153078</v>
      </c>
      <c r="M83">
        <v>0</v>
      </c>
      <c r="N83">
        <v>14.72276645840771</v>
      </c>
      <c r="O83">
        <v>50.380759055546264</v>
      </c>
      <c r="P83">
        <v>51.294782087165139</v>
      </c>
      <c r="Q83">
        <v>5.0790036231884059</v>
      </c>
      <c r="R83">
        <v>10.768202562225476</v>
      </c>
      <c r="S83">
        <v>6.7035612700901623</v>
      </c>
      <c r="T83">
        <v>0</v>
      </c>
      <c r="U83">
        <v>244.18049086348978</v>
      </c>
      <c r="V83">
        <v>5.2652544910179637</v>
      </c>
      <c r="W83">
        <v>7.3978125000000006</v>
      </c>
      <c r="X83">
        <v>37.471182674100561</v>
      </c>
      <c r="Y83">
        <v>0</v>
      </c>
      <c r="Z83">
        <v>0</v>
      </c>
      <c r="AA83">
        <v>10.705230943060082</v>
      </c>
      <c r="AB83">
        <v>10.036104000000003</v>
      </c>
      <c r="AC83">
        <v>7.3809581492068483</v>
      </c>
      <c r="AD83">
        <v>6.9448499999999989</v>
      </c>
      <c r="AE83">
        <v>12.5575788</v>
      </c>
      <c r="AF83">
        <v>0</v>
      </c>
      <c r="AG83">
        <v>0</v>
      </c>
      <c r="AH83">
        <v>35.648027999999996</v>
      </c>
      <c r="AI83">
        <v>12.457395600000003</v>
      </c>
      <c r="AJ83">
        <v>0</v>
      </c>
      <c r="AK83">
        <v>12.92423</v>
      </c>
      <c r="AL83">
        <v>21.837400000000002</v>
      </c>
      <c r="AM83">
        <v>4.0144416000000005</v>
      </c>
      <c r="AN83">
        <v>0</v>
      </c>
      <c r="AO83">
        <v>4.1071800000000005</v>
      </c>
      <c r="AP83">
        <v>2.5701811935239158</v>
      </c>
      <c r="AQ83">
        <v>0</v>
      </c>
      <c r="AR83">
        <v>5.6080000000000005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768.4321893688815</v>
      </c>
      <c r="DN83">
        <v>26.552894714324474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46.14103052153078</v>
      </c>
      <c r="M84">
        <v>0</v>
      </c>
      <c r="N84">
        <v>14.72276645840771</v>
      </c>
      <c r="O84">
        <v>50.380759055546264</v>
      </c>
      <c r="P84">
        <v>51.294782087165139</v>
      </c>
      <c r="Q84">
        <v>5.0790036231884059</v>
      </c>
      <c r="R84">
        <v>10.768202562225476</v>
      </c>
      <c r="S84">
        <v>6.7035612700901623</v>
      </c>
      <c r="T84">
        <v>0</v>
      </c>
      <c r="U84">
        <v>244.18049086348978</v>
      </c>
      <c r="V84">
        <v>5.2652544910179637</v>
      </c>
      <c r="W84">
        <v>7.3978125000000006</v>
      </c>
      <c r="X84">
        <v>37.471182674100561</v>
      </c>
      <c r="Y84">
        <v>0</v>
      </c>
      <c r="Z84">
        <v>0</v>
      </c>
      <c r="AA84">
        <v>10.705230943060082</v>
      </c>
      <c r="AB84">
        <v>10.036104000000003</v>
      </c>
      <c r="AC84">
        <v>7.3809581492068483</v>
      </c>
      <c r="AD84">
        <v>6.9448499999999989</v>
      </c>
      <c r="AE84">
        <v>12.5575788</v>
      </c>
      <c r="AF84">
        <v>0</v>
      </c>
      <c r="AG84">
        <v>0</v>
      </c>
      <c r="AH84">
        <v>35.648027999999996</v>
      </c>
      <c r="AI84">
        <v>12.457395600000003</v>
      </c>
      <c r="AJ84">
        <v>0</v>
      </c>
      <c r="AK84">
        <v>12.92423</v>
      </c>
      <c r="AL84">
        <v>21.837400000000002</v>
      </c>
      <c r="AM84">
        <v>4.0144416000000005</v>
      </c>
      <c r="AN84">
        <v>0</v>
      </c>
      <c r="AO84">
        <v>4.1071800000000005</v>
      </c>
      <c r="AP84">
        <v>2.5701811935239158</v>
      </c>
      <c r="AQ84">
        <v>0</v>
      </c>
      <c r="AR84">
        <v>5.6080000000000005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768.4321893688815</v>
      </c>
      <c r="DN84">
        <v>26.552894714324474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46.14103052153078</v>
      </c>
      <c r="M85">
        <v>0</v>
      </c>
      <c r="N85">
        <v>14.72276645840771</v>
      </c>
      <c r="O85">
        <v>50.380759055546264</v>
      </c>
      <c r="P85">
        <v>51.294782087165139</v>
      </c>
      <c r="Q85">
        <v>5.0790036231884059</v>
      </c>
      <c r="R85">
        <v>10.768202562225476</v>
      </c>
      <c r="S85">
        <v>6.7035612700901623</v>
      </c>
      <c r="T85">
        <v>0</v>
      </c>
      <c r="U85">
        <v>244.18049086348978</v>
      </c>
      <c r="V85">
        <v>5.2652544910179637</v>
      </c>
      <c r="W85">
        <v>7.3978125000000006</v>
      </c>
      <c r="X85">
        <v>37.471182674100561</v>
      </c>
      <c r="Y85">
        <v>0</v>
      </c>
      <c r="Z85">
        <v>0</v>
      </c>
      <c r="AA85">
        <v>10.705230943060082</v>
      </c>
      <c r="AB85">
        <v>10.036104000000003</v>
      </c>
      <c r="AC85">
        <v>7.3809581492068483</v>
      </c>
      <c r="AD85">
        <v>6.9448499999999989</v>
      </c>
      <c r="AE85">
        <v>12.5575788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12.92423</v>
      </c>
      <c r="AL85">
        <v>10.180950000000003</v>
      </c>
      <c r="AM85">
        <v>4.0144416000000005</v>
      </c>
      <c r="AN85">
        <v>0</v>
      </c>
      <c r="AO85">
        <v>4.1071800000000005</v>
      </c>
      <c r="AP85">
        <v>2.5701811935239158</v>
      </c>
      <c r="AQ85">
        <v>0</v>
      </c>
      <c r="AR85">
        <v>5.6080000000000005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746.37375305703256</v>
      </c>
      <c r="DN85">
        <v>25.790685426173383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46.14103052153078</v>
      </c>
      <c r="M86">
        <v>0</v>
      </c>
      <c r="N86">
        <v>14.72276645840771</v>
      </c>
      <c r="O86">
        <v>50.380759055546264</v>
      </c>
      <c r="P86">
        <v>51.294782087165139</v>
      </c>
      <c r="Q86">
        <v>5.0790036231884059</v>
      </c>
      <c r="R86">
        <v>10.768202562225476</v>
      </c>
      <c r="S86">
        <v>6.7035612700901623</v>
      </c>
      <c r="T86">
        <v>0</v>
      </c>
      <c r="U86">
        <v>244.18049086348978</v>
      </c>
      <c r="V86">
        <v>5.2652544910179637</v>
      </c>
      <c r="W86">
        <v>7.3978125000000006</v>
      </c>
      <c r="X86">
        <v>37.471182674100561</v>
      </c>
      <c r="Y86">
        <v>0</v>
      </c>
      <c r="Z86">
        <v>0</v>
      </c>
      <c r="AA86">
        <v>7.1231762347921892</v>
      </c>
      <c r="AB86">
        <v>10.036104000000003</v>
      </c>
      <c r="AC86">
        <v>7.3809581492068483</v>
      </c>
      <c r="AD86">
        <v>4.6299000000000001</v>
      </c>
      <c r="AE86">
        <v>12.5575788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12.92423</v>
      </c>
      <c r="AL86">
        <v>10.180950000000003</v>
      </c>
      <c r="AM86">
        <v>2.6817120000000001</v>
      </c>
      <c r="AN86">
        <v>0</v>
      </c>
      <c r="AO86">
        <v>4.1071800000000005</v>
      </c>
      <c r="AP86">
        <v>2.5701811935239158</v>
      </c>
      <c r="AQ86">
        <v>0</v>
      </c>
      <c r="AR86">
        <v>5.6080000000000005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732.39266866496519</v>
      </c>
      <c r="DN86">
        <v>25.307497509972812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46.14103052153078</v>
      </c>
      <c r="M87">
        <v>0</v>
      </c>
      <c r="N87">
        <v>14.72276645840771</v>
      </c>
      <c r="O87">
        <v>50.380759055546264</v>
      </c>
      <c r="P87">
        <v>51.294782087165139</v>
      </c>
      <c r="Q87">
        <v>5.0790036231884059</v>
      </c>
      <c r="R87">
        <v>10.768202562225476</v>
      </c>
      <c r="S87">
        <v>6.7035612700901623</v>
      </c>
      <c r="T87">
        <v>0</v>
      </c>
      <c r="U87">
        <v>244.18049086348978</v>
      </c>
      <c r="V87">
        <v>5.2652544910179637</v>
      </c>
      <c r="W87">
        <v>7.3978125000000006</v>
      </c>
      <c r="X87">
        <v>37.471182674100561</v>
      </c>
      <c r="Y87">
        <v>0</v>
      </c>
      <c r="Z87">
        <v>0</v>
      </c>
      <c r="AA87">
        <v>7.1231762347921892</v>
      </c>
      <c r="AB87">
        <v>10.036104000000003</v>
      </c>
      <c r="AC87">
        <v>7.3809581492068483</v>
      </c>
      <c r="AD87">
        <v>4.6299000000000001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12.92423</v>
      </c>
      <c r="AL87">
        <v>10.180950000000003</v>
      </c>
      <c r="AM87">
        <v>2.6817120000000001</v>
      </c>
      <c r="AN87">
        <v>0</v>
      </c>
      <c r="AO87">
        <v>4.1071800000000005</v>
      </c>
      <c r="AP87">
        <v>2.5701811935239158</v>
      </c>
      <c r="AQ87">
        <v>0</v>
      </c>
      <c r="AR87">
        <v>5.6080000000000005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732.39266866496519</v>
      </c>
      <c r="DN87">
        <v>25.307497509972812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46.14103052153078</v>
      </c>
      <c r="M88">
        <v>0</v>
      </c>
      <c r="N88">
        <v>14.72276645840771</v>
      </c>
      <c r="O88">
        <v>50.380759055546264</v>
      </c>
      <c r="P88">
        <v>51.294782087165139</v>
      </c>
      <c r="Q88">
        <v>5.0790036231884059</v>
      </c>
      <c r="R88">
        <v>10.768202562225476</v>
      </c>
      <c r="S88">
        <v>6.7035612700901623</v>
      </c>
      <c r="T88">
        <v>0</v>
      </c>
      <c r="U88">
        <v>244.18049086348978</v>
      </c>
      <c r="V88">
        <v>5.2652544910179637</v>
      </c>
      <c r="W88">
        <v>7.3978125000000006</v>
      </c>
      <c r="X88">
        <v>37.471182674100561</v>
      </c>
      <c r="Y88">
        <v>0</v>
      </c>
      <c r="Z88">
        <v>0</v>
      </c>
      <c r="AA88">
        <v>7.1231762347921892</v>
      </c>
      <c r="AB88">
        <v>10.036104000000003</v>
      </c>
      <c r="AC88">
        <v>7.3809581492068483</v>
      </c>
      <c r="AD88">
        <v>4.6299000000000001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12.92423</v>
      </c>
      <c r="AL88">
        <v>10.180950000000003</v>
      </c>
      <c r="AM88">
        <v>2.6817120000000001</v>
      </c>
      <c r="AN88">
        <v>0</v>
      </c>
      <c r="AO88">
        <v>4.1071800000000005</v>
      </c>
      <c r="AP88">
        <v>2.5701811935239158</v>
      </c>
      <c r="AQ88">
        <v>0</v>
      </c>
      <c r="AR88">
        <v>5.6080000000000005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732.39266866496519</v>
      </c>
      <c r="DN88">
        <v>25.307497509972812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46.14103052153078</v>
      </c>
      <c r="M89">
        <v>0</v>
      </c>
      <c r="N89">
        <v>14.72276645840771</v>
      </c>
      <c r="O89">
        <v>50.380759055546264</v>
      </c>
      <c r="P89">
        <v>51.294782087165139</v>
      </c>
      <c r="Q89">
        <v>5.0790036231884059</v>
      </c>
      <c r="R89">
        <v>10.768202562225476</v>
      </c>
      <c r="S89">
        <v>6.7035612700901623</v>
      </c>
      <c r="T89">
        <v>0</v>
      </c>
      <c r="U89">
        <v>244.18049086348978</v>
      </c>
      <c r="V89">
        <v>5.2652544910179637</v>
      </c>
      <c r="W89">
        <v>7.3978125000000006</v>
      </c>
      <c r="X89">
        <v>37.471182674100561</v>
      </c>
      <c r="Y89">
        <v>0</v>
      </c>
      <c r="Z89">
        <v>0</v>
      </c>
      <c r="AA89">
        <v>7.1231762347921892</v>
      </c>
      <c r="AB89">
        <v>10.036104000000003</v>
      </c>
      <c r="AC89">
        <v>7.3809581492068483</v>
      </c>
      <c r="AD89">
        <v>4.6299000000000001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12.92423</v>
      </c>
      <c r="AL89">
        <v>10.180950000000003</v>
      </c>
      <c r="AM89">
        <v>2.6817120000000001</v>
      </c>
      <c r="AN89">
        <v>0</v>
      </c>
      <c r="AO89">
        <v>4.1071800000000005</v>
      </c>
      <c r="AP89">
        <v>2.5701811935239158</v>
      </c>
      <c r="AQ89">
        <v>0</v>
      </c>
      <c r="AR89">
        <v>5.6080000000000005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732.39266866496519</v>
      </c>
      <c r="DN89">
        <v>25.307497509972812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46.14103052153078</v>
      </c>
      <c r="M90">
        <v>0</v>
      </c>
      <c r="N90">
        <v>14.72276645840771</v>
      </c>
      <c r="O90">
        <v>50.380759055546264</v>
      </c>
      <c r="P90">
        <v>51.294782087165139</v>
      </c>
      <c r="Q90">
        <v>5.0790036231884059</v>
      </c>
      <c r="R90">
        <v>10.768202562225476</v>
      </c>
      <c r="S90">
        <v>6.7035612700901623</v>
      </c>
      <c r="T90">
        <v>0</v>
      </c>
      <c r="U90">
        <v>244.18049086348978</v>
      </c>
      <c r="V90">
        <v>5.2652544910179637</v>
      </c>
      <c r="W90">
        <v>7.3978125000000006</v>
      </c>
      <c r="X90">
        <v>37.471182674100561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6.9448499999999989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12.92423</v>
      </c>
      <c r="AL90">
        <v>10.180950000000003</v>
      </c>
      <c r="AM90">
        <v>2.6817120000000001</v>
      </c>
      <c r="AN90">
        <v>0</v>
      </c>
      <c r="AO90">
        <v>4.1071800000000005</v>
      </c>
      <c r="AP90">
        <v>2.5701811935239158</v>
      </c>
      <c r="AQ90">
        <v>0</v>
      </c>
      <c r="AR90">
        <v>5.6080000000000005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744.645733580144</v>
      </c>
      <c r="DN90">
        <v>25.730975303061896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46.14103052153078</v>
      </c>
      <c r="M91">
        <v>0</v>
      </c>
      <c r="N91">
        <v>14.72276645840771</v>
      </c>
      <c r="O91">
        <v>50.380759055546264</v>
      </c>
      <c r="P91">
        <v>51.294782087165139</v>
      </c>
      <c r="Q91">
        <v>5.0790036231884059</v>
      </c>
      <c r="R91">
        <v>10.768202562225476</v>
      </c>
      <c r="S91">
        <v>6.7035612700901623</v>
      </c>
      <c r="T91">
        <v>0</v>
      </c>
      <c r="U91">
        <v>244.18049086348978</v>
      </c>
      <c r="V91">
        <v>5.2652544910179637</v>
      </c>
      <c r="W91">
        <v>7.3978125000000006</v>
      </c>
      <c r="X91">
        <v>37.471182674100561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6.9448499999999989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12.92423</v>
      </c>
      <c r="AL91">
        <v>10.180950000000003</v>
      </c>
      <c r="AM91">
        <v>2.6817120000000001</v>
      </c>
      <c r="AN91">
        <v>0</v>
      </c>
      <c r="AO91">
        <v>4.1071800000000005</v>
      </c>
      <c r="AP91">
        <v>2.5701811935239158</v>
      </c>
      <c r="AQ91">
        <v>0</v>
      </c>
      <c r="AR91">
        <v>5.6080000000000005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748.66272554614386</v>
      </c>
      <c r="DN91">
        <v>25.869778937061902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46.14103052153078</v>
      </c>
      <c r="M92">
        <v>0</v>
      </c>
      <c r="N92">
        <v>14.72276645840771</v>
      </c>
      <c r="O92">
        <v>50.380759055546264</v>
      </c>
      <c r="P92">
        <v>51.294782087165139</v>
      </c>
      <c r="Q92">
        <v>5.0790036231884059</v>
      </c>
      <c r="R92">
        <v>10.768202562225476</v>
      </c>
      <c r="S92">
        <v>6.7035612700901623</v>
      </c>
      <c r="T92">
        <v>0</v>
      </c>
      <c r="U92">
        <v>244.18049086348978</v>
      </c>
      <c r="V92">
        <v>5.2652544910179637</v>
      </c>
      <c r="W92">
        <v>7.3978125000000006</v>
      </c>
      <c r="X92">
        <v>37.471182674100561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6.9448499999999989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12.92423</v>
      </c>
      <c r="AL92">
        <v>10.180950000000003</v>
      </c>
      <c r="AM92">
        <v>2.6817120000000001</v>
      </c>
      <c r="AN92">
        <v>0</v>
      </c>
      <c r="AO92">
        <v>4.1071800000000005</v>
      </c>
      <c r="AP92">
        <v>2.5701811935239158</v>
      </c>
      <c r="AQ92">
        <v>0</v>
      </c>
      <c r="AR92">
        <v>5.6080000000000005</v>
      </c>
      <c r="AS92">
        <v>2.7335999999999996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747.67186387598338</v>
      </c>
      <c r="DN92">
        <v>25.835540607222477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46.14103052153078</v>
      </c>
      <c r="M93">
        <v>0</v>
      </c>
      <c r="N93">
        <v>14.72276645840771</v>
      </c>
      <c r="O93">
        <v>50.380759055546264</v>
      </c>
      <c r="P93">
        <v>51.294782087165139</v>
      </c>
      <c r="Q93">
        <v>5.0790036231884059</v>
      </c>
      <c r="R93">
        <v>10.768202562225476</v>
      </c>
      <c r="S93">
        <v>6.7035612700901623</v>
      </c>
      <c r="T93">
        <v>0</v>
      </c>
      <c r="U93">
        <v>244.18049086348978</v>
      </c>
      <c r="V93">
        <v>5.2652544910179637</v>
      </c>
      <c r="W93">
        <v>7.3978125000000006</v>
      </c>
      <c r="X93">
        <v>37.471182674100561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7.3809581492068483</v>
      </c>
      <c r="AD93">
        <v>6.9448499999999989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12.92423</v>
      </c>
      <c r="AL93">
        <v>10.180950000000003</v>
      </c>
      <c r="AM93">
        <v>2.6817120000000001</v>
      </c>
      <c r="AN93">
        <v>0</v>
      </c>
      <c r="AO93">
        <v>3.36042</v>
      </c>
      <c r="AP93">
        <v>2.5701811935239158</v>
      </c>
      <c r="AQ93">
        <v>0</v>
      </c>
      <c r="AR93">
        <v>4.2060000000000004</v>
      </c>
      <c r="AS93">
        <v>3.0752999999999999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745.92515959869877</v>
      </c>
      <c r="DN93">
        <v>25.775184884507045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46.14103052153078</v>
      </c>
      <c r="M94">
        <v>0</v>
      </c>
      <c r="N94">
        <v>14.72276645840771</v>
      </c>
      <c r="O94">
        <v>50.380759055546264</v>
      </c>
      <c r="P94">
        <v>51.294782087165139</v>
      </c>
      <c r="Q94">
        <v>5.0790036231884059</v>
      </c>
      <c r="R94">
        <v>10.768202562225476</v>
      </c>
      <c r="S94">
        <v>6.7035612700901623</v>
      </c>
      <c r="T94">
        <v>0</v>
      </c>
      <c r="U94">
        <v>244.18049086348978</v>
      </c>
      <c r="V94">
        <v>5.2652544910179637</v>
      </c>
      <c r="W94">
        <v>7.3978125000000006</v>
      </c>
      <c r="X94">
        <v>37.471182674100561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7.3809581492068483</v>
      </c>
      <c r="AD94">
        <v>6.9448499999999989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12.92423</v>
      </c>
      <c r="AL94">
        <v>10.180950000000003</v>
      </c>
      <c r="AM94">
        <v>2.6817120000000001</v>
      </c>
      <c r="AN94">
        <v>0</v>
      </c>
      <c r="AO94">
        <v>3.36042</v>
      </c>
      <c r="AP94">
        <v>2.5701811935239158</v>
      </c>
      <c r="AQ94">
        <v>0</v>
      </c>
      <c r="AR94">
        <v>4.2060000000000004</v>
      </c>
      <c r="AS94">
        <v>3.0752999999999999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745.92515959869877</v>
      </c>
      <c r="DN94">
        <v>25.775184884507045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46.14103052153078</v>
      </c>
      <c r="M95">
        <v>0</v>
      </c>
      <c r="N95">
        <v>14.72276645840771</v>
      </c>
      <c r="O95">
        <v>50.380759055546264</v>
      </c>
      <c r="P95">
        <v>51.294782087165139</v>
      </c>
      <c r="Q95">
        <v>5.0790036231884059</v>
      </c>
      <c r="R95">
        <v>10.768202562225476</v>
      </c>
      <c r="S95">
        <v>6.7035612700901623</v>
      </c>
      <c r="T95">
        <v>0</v>
      </c>
      <c r="U95">
        <v>244.18049086348978</v>
      </c>
      <c r="V95">
        <v>5.2652544910179637</v>
      </c>
      <c r="W95">
        <v>7.3978125000000006</v>
      </c>
      <c r="X95">
        <v>37.471182674100561</v>
      </c>
      <c r="Y95">
        <v>0</v>
      </c>
      <c r="Z95">
        <v>0</v>
      </c>
      <c r="AA95">
        <v>7.1231762347921892</v>
      </c>
      <c r="AB95">
        <v>10.036104000000003</v>
      </c>
      <c r="AC95">
        <v>4.9156799999999992</v>
      </c>
      <c r="AD95">
        <v>6.9448499999999989</v>
      </c>
      <c r="AE95">
        <v>12.5575788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12.92423</v>
      </c>
      <c r="AL95">
        <v>10.180950000000003</v>
      </c>
      <c r="AM95">
        <v>2.6817120000000001</v>
      </c>
      <c r="AN95">
        <v>0</v>
      </c>
      <c r="AO95">
        <v>3.36042</v>
      </c>
      <c r="AP95">
        <v>2.5701811935239158</v>
      </c>
      <c r="AQ95">
        <v>0</v>
      </c>
      <c r="AR95">
        <v>5.047200000000001</v>
      </c>
      <c r="AS95">
        <v>2.7335999999999996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729.99261215353465</v>
      </c>
      <c r="DN95">
        <v>25.22456587219645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46.14103052153078</v>
      </c>
      <c r="M96">
        <v>0</v>
      </c>
      <c r="N96">
        <v>14.72276645840771</v>
      </c>
      <c r="O96">
        <v>50.380759055546264</v>
      </c>
      <c r="P96">
        <v>51.294782087165139</v>
      </c>
      <c r="Q96">
        <v>5.0790036231884059</v>
      </c>
      <c r="R96">
        <v>10.768202562225476</v>
      </c>
      <c r="S96">
        <v>6.7035612700901623</v>
      </c>
      <c r="T96">
        <v>0</v>
      </c>
      <c r="U96">
        <v>244.18049086348978</v>
      </c>
      <c r="V96">
        <v>5.2652544910179637</v>
      </c>
      <c r="W96">
        <v>7.3978125000000006</v>
      </c>
      <c r="X96">
        <v>37.471182674100561</v>
      </c>
      <c r="Y96">
        <v>0</v>
      </c>
      <c r="Z96">
        <v>0</v>
      </c>
      <c r="AA96">
        <v>3.5684103143533612</v>
      </c>
      <c r="AB96">
        <v>6.6907360000000011</v>
      </c>
      <c r="AC96">
        <v>2.4578399999999996</v>
      </c>
      <c r="AD96">
        <v>6.9448499999999989</v>
      </c>
      <c r="AE96">
        <v>12.5575788</v>
      </c>
      <c r="AF96">
        <v>0</v>
      </c>
      <c r="AG96">
        <v>0</v>
      </c>
      <c r="AH96">
        <v>23.765352</v>
      </c>
      <c r="AI96">
        <v>0</v>
      </c>
      <c r="AJ96">
        <v>0</v>
      </c>
      <c r="AK96">
        <v>12.92423</v>
      </c>
      <c r="AL96">
        <v>10.180950000000003</v>
      </c>
      <c r="AM96">
        <v>1.3205400000000003</v>
      </c>
      <c r="AN96">
        <v>0</v>
      </c>
      <c r="AO96">
        <v>3.36042</v>
      </c>
      <c r="AP96">
        <v>2.5701811935239158</v>
      </c>
      <c r="AQ96">
        <v>0</v>
      </c>
      <c r="AR96">
        <v>5.047200000000001</v>
      </c>
      <c r="AS96">
        <v>2.7335999999999996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713.88866871923972</v>
      </c>
      <c r="DN96">
        <v>24.668025386052861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46.14103052153078</v>
      </c>
      <c r="M97">
        <v>0</v>
      </c>
      <c r="N97">
        <v>14.72276645840771</v>
      </c>
      <c r="O97">
        <v>50.380759055546264</v>
      </c>
      <c r="P97">
        <v>51.294782087165139</v>
      </c>
      <c r="Q97">
        <v>5.0790036231884059</v>
      </c>
      <c r="R97">
        <v>10.768202562225476</v>
      </c>
      <c r="S97">
        <v>6.7035612700901623</v>
      </c>
      <c r="T97">
        <v>0</v>
      </c>
      <c r="U97">
        <v>244.18049086348978</v>
      </c>
      <c r="V97">
        <v>5.2652544910179637</v>
      </c>
      <c r="W97">
        <v>7.3978125000000006</v>
      </c>
      <c r="X97">
        <v>37.471182674100561</v>
      </c>
      <c r="Y97">
        <v>0</v>
      </c>
      <c r="Z97">
        <v>0</v>
      </c>
      <c r="AA97">
        <v>0</v>
      </c>
      <c r="AB97">
        <v>5.0790000000000024</v>
      </c>
      <c r="AC97">
        <v>2.4578399999999996</v>
      </c>
      <c r="AD97">
        <v>6.9448499999999989</v>
      </c>
      <c r="AE97">
        <v>12.5575788</v>
      </c>
      <c r="AF97">
        <v>0</v>
      </c>
      <c r="AG97">
        <v>0</v>
      </c>
      <c r="AH97">
        <v>23.765352</v>
      </c>
      <c r="AI97">
        <v>0</v>
      </c>
      <c r="AJ97">
        <v>0</v>
      </c>
      <c r="AK97">
        <v>12.92423</v>
      </c>
      <c r="AL97">
        <v>10.180950000000003</v>
      </c>
      <c r="AM97">
        <v>1.3205400000000003</v>
      </c>
      <c r="AN97">
        <v>0</v>
      </c>
      <c r="AO97">
        <v>3.36042</v>
      </c>
      <c r="AP97">
        <v>2.5701811935239158</v>
      </c>
      <c r="AQ97">
        <v>0</v>
      </c>
      <c r="AR97">
        <v>4.2060000000000004</v>
      </c>
      <c r="AS97">
        <v>3.4170000000000003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708.72909073268238</v>
      </c>
      <c r="DN97">
        <v>24.489657058256746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46.14103052153078</v>
      </c>
      <c r="M98">
        <v>0</v>
      </c>
      <c r="N98">
        <v>14.72276645840771</v>
      </c>
      <c r="O98">
        <v>50.380759055546264</v>
      </c>
      <c r="P98">
        <v>51.294782087165139</v>
      </c>
      <c r="Q98">
        <v>5.0790036231884059</v>
      </c>
      <c r="R98">
        <v>10.768202562225476</v>
      </c>
      <c r="S98">
        <v>6.7035612700901623</v>
      </c>
      <c r="T98">
        <v>0</v>
      </c>
      <c r="U98">
        <v>244.18049086348978</v>
      </c>
      <c r="V98">
        <v>5.2652544910179637</v>
      </c>
      <c r="W98">
        <v>7.3978125000000006</v>
      </c>
      <c r="X98">
        <v>37.471182674100561</v>
      </c>
      <c r="Y98">
        <v>0</v>
      </c>
      <c r="Z98">
        <v>0</v>
      </c>
      <c r="AA98">
        <v>0</v>
      </c>
      <c r="AB98">
        <v>5.0790000000000024</v>
      </c>
      <c r="AC98">
        <v>2.4578399999999996</v>
      </c>
      <c r="AD98">
        <v>6.9448499999999989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12.92423</v>
      </c>
      <c r="AL98">
        <v>10.180950000000003</v>
      </c>
      <c r="AM98">
        <v>0</v>
      </c>
      <c r="AN98">
        <v>0</v>
      </c>
      <c r="AO98">
        <v>3.36042</v>
      </c>
      <c r="AP98">
        <v>2.5701811935239158</v>
      </c>
      <c r="AQ98">
        <v>0</v>
      </c>
      <c r="AR98">
        <v>4.2060000000000004</v>
      </c>
      <c r="AS98">
        <v>4.1003999999999996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708.11323140681316</v>
      </c>
      <c r="DN98">
        <v>24.468376384125936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3.379928316929913</v>
      </c>
      <c r="L99">
        <f t="shared" si="2"/>
        <v>0.89269382822521637</v>
      </c>
      <c r="M99">
        <f t="shared" si="2"/>
        <v>0</v>
      </c>
      <c r="N99">
        <f t="shared" si="2"/>
        <v>0.353346395001785</v>
      </c>
      <c r="O99">
        <f t="shared" si="2"/>
        <v>1.2091382173331082</v>
      </c>
      <c r="P99">
        <f t="shared" si="2"/>
        <v>1.231074770091962</v>
      </c>
      <c r="Q99">
        <f t="shared" si="2"/>
        <v>7.8283958256642541E-2</v>
      </c>
      <c r="R99">
        <f t="shared" si="2"/>
        <v>0.25768433663569629</v>
      </c>
      <c r="S99">
        <f t="shared" si="2"/>
        <v>0.10757803429887389</v>
      </c>
      <c r="T99">
        <f t="shared" si="2"/>
        <v>0</v>
      </c>
      <c r="U99">
        <f t="shared" si="2"/>
        <v>5.8437682712684706</v>
      </c>
      <c r="V99">
        <f t="shared" si="2"/>
        <v>0.10167853412829615</v>
      </c>
      <c r="W99">
        <f t="shared" si="2"/>
        <v>0.18896482274582535</v>
      </c>
      <c r="X99">
        <f t="shared" si="2"/>
        <v>0.89986931564259098</v>
      </c>
      <c r="Y99">
        <f t="shared" si="2"/>
        <v>0</v>
      </c>
      <c r="Z99">
        <f t="shared" si="2"/>
        <v>2.7000098399999995E-2</v>
      </c>
      <c r="AA99">
        <f t="shared" si="2"/>
        <v>6.6090434329215422E-2</v>
      </c>
      <c r="AB99">
        <f t="shared" si="2"/>
        <v>0.11075267400000018</v>
      </c>
      <c r="AC99">
        <f t="shared" si="2"/>
        <v>4.7957632596827414E-2</v>
      </c>
      <c r="AD99">
        <f t="shared" si="2"/>
        <v>0.12095613749999998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0.48453174899999957</v>
      </c>
      <c r="AI99">
        <f t="shared" si="2"/>
        <v>4.2181274300000023E-2</v>
      </c>
      <c r="AJ99">
        <f t="shared" si="2"/>
        <v>0</v>
      </c>
      <c r="AK99">
        <f t="shared" si="2"/>
        <v>0.3101815200000001</v>
      </c>
      <c r="AL99">
        <f t="shared" si="2"/>
        <v>0.25607302500000056</v>
      </c>
      <c r="AM99">
        <f t="shared" si="2"/>
        <v>1.5177067799999996E-2</v>
      </c>
      <c r="AN99">
        <f t="shared" si="2"/>
        <v>0</v>
      </c>
      <c r="AO99">
        <f t="shared" si="2"/>
        <v>9.3419676000000063E-2</v>
      </c>
      <c r="AP99">
        <f t="shared" si="2"/>
        <v>7.1379462513816092E-2</v>
      </c>
      <c r="AQ99">
        <f t="shared" si="2"/>
        <v>0</v>
      </c>
      <c r="AR99">
        <f t="shared" si="2"/>
        <v>0.11860920000000005</v>
      </c>
      <c r="AS99">
        <f t="shared" si="2"/>
        <v>9.0951997499999854E-2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16.142845165870924</v>
      </c>
      <c r="DN99">
        <f t="shared" si="3"/>
        <v>0.55780747482731952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9.4143219231754145</v>
      </c>
      <c r="L3">
        <v>409.18610744116262</v>
      </c>
      <c r="M3">
        <v>28.232092657146065</v>
      </c>
      <c r="N3">
        <v>17.774921135308819</v>
      </c>
      <c r="O3">
        <v>0</v>
      </c>
      <c r="P3">
        <v>31.751449420231907</v>
      </c>
      <c r="Q3">
        <v>6.1237681159420294</v>
      </c>
      <c r="R3">
        <v>13.002527013177158</v>
      </c>
      <c r="S3">
        <v>8.1001365346922789</v>
      </c>
      <c r="T3">
        <v>0</v>
      </c>
      <c r="U3">
        <v>50.434433411214961</v>
      </c>
      <c r="V3">
        <v>3.8388833746898263</v>
      </c>
      <c r="W3">
        <v>13.380673262520768</v>
      </c>
      <c r="X3">
        <v>45.000696522655424</v>
      </c>
      <c r="Y3">
        <v>0</v>
      </c>
      <c r="Z3">
        <v>0</v>
      </c>
      <c r="AA3">
        <v>0</v>
      </c>
      <c r="AB3">
        <v>8.0818399999999997</v>
      </c>
      <c r="AC3">
        <v>2.9693199999999997</v>
      </c>
      <c r="AD3">
        <v>8.3897099999999991</v>
      </c>
      <c r="AE3">
        <v>15.166195200000001</v>
      </c>
      <c r="AF3">
        <v>2.7224999999999993</v>
      </c>
      <c r="AG3">
        <v>12.385638720000001</v>
      </c>
      <c r="AH3">
        <v>18.885099999999998</v>
      </c>
      <c r="AI3">
        <v>0</v>
      </c>
      <c r="AJ3">
        <v>0</v>
      </c>
      <c r="AK3">
        <v>15.610929999999996</v>
      </c>
      <c r="AL3">
        <v>0</v>
      </c>
      <c r="AM3">
        <v>0</v>
      </c>
      <c r="AN3">
        <v>0.82259000000000004</v>
      </c>
      <c r="AO3">
        <v>4.9609560000000013</v>
      </c>
      <c r="AP3">
        <v>4.0874763241648129</v>
      </c>
      <c r="AQ3">
        <v>13.917599999999998</v>
      </c>
      <c r="AR3">
        <v>14.902800000000003</v>
      </c>
      <c r="AS3">
        <v>9.9460699999999989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743.40093339643897</v>
      </c>
      <c r="DN3">
        <v>25.687803659642864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9.4143219231754145</v>
      </c>
      <c r="L4">
        <v>409.18610744116262</v>
      </c>
      <c r="M4">
        <v>28.232092657146065</v>
      </c>
      <c r="N4">
        <v>17.774921135308819</v>
      </c>
      <c r="O4">
        <v>0</v>
      </c>
      <c r="P4">
        <v>31.751449420231907</v>
      </c>
      <c r="Q4">
        <v>6.1237681159420294</v>
      </c>
      <c r="R4">
        <v>13.002527013177158</v>
      </c>
      <c r="S4">
        <v>8.1001365346922789</v>
      </c>
      <c r="T4">
        <v>0</v>
      </c>
      <c r="U4">
        <v>50.434433411214961</v>
      </c>
      <c r="V4">
        <v>3.8388833746898263</v>
      </c>
      <c r="W4">
        <v>13.409181818181818</v>
      </c>
      <c r="X4">
        <v>45.000696522655424</v>
      </c>
      <c r="Y4">
        <v>0</v>
      </c>
      <c r="Z4">
        <v>0</v>
      </c>
      <c r="AA4">
        <v>0</v>
      </c>
      <c r="AB4">
        <v>8.0818399999999997</v>
      </c>
      <c r="AC4">
        <v>2.9693199999999997</v>
      </c>
      <c r="AD4">
        <v>8.3897099999999991</v>
      </c>
      <c r="AE4">
        <v>15.166195200000001</v>
      </c>
      <c r="AF4">
        <v>2.7224999999999993</v>
      </c>
      <c r="AG4">
        <v>12.385638720000001</v>
      </c>
      <c r="AH4">
        <v>18.885099999999998</v>
      </c>
      <c r="AI4">
        <v>0</v>
      </c>
      <c r="AJ4">
        <v>0</v>
      </c>
      <c r="AK4">
        <v>15.610929999999996</v>
      </c>
      <c r="AL4">
        <v>0</v>
      </c>
      <c r="AM4">
        <v>0</v>
      </c>
      <c r="AN4">
        <v>0.82259000000000004</v>
      </c>
      <c r="AO4">
        <v>4.9609560000000013</v>
      </c>
      <c r="AP4">
        <v>4.0874763241648129</v>
      </c>
      <c r="AQ4">
        <v>9.2783999999999978</v>
      </c>
      <c r="AR4">
        <v>14.902800000000003</v>
      </c>
      <c r="AS4">
        <v>9.9460699999999989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738.94423900678566</v>
      </c>
      <c r="DN4">
        <v>25.533806604957359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9.4143219231754145</v>
      </c>
      <c r="L5">
        <v>409.18610744116262</v>
      </c>
      <c r="M5">
        <v>28.232092657146065</v>
      </c>
      <c r="N5">
        <v>17.774921135308819</v>
      </c>
      <c r="O5">
        <v>0</v>
      </c>
      <c r="P5">
        <v>31.751449420231907</v>
      </c>
      <c r="Q5">
        <v>6.1237681159420294</v>
      </c>
      <c r="R5">
        <v>13.002527013177158</v>
      </c>
      <c r="S5">
        <v>8.1001365346922789</v>
      </c>
      <c r="T5">
        <v>0</v>
      </c>
      <c r="U5">
        <v>50.434433411214961</v>
      </c>
      <c r="V5">
        <v>3.8388833746898263</v>
      </c>
      <c r="W5">
        <v>8.9394545454545451</v>
      </c>
      <c r="X5">
        <v>45.000696522655424</v>
      </c>
      <c r="Y5">
        <v>0</v>
      </c>
      <c r="Z5">
        <v>0</v>
      </c>
      <c r="AA5">
        <v>0</v>
      </c>
      <c r="AB5">
        <v>8.0818399999999997</v>
      </c>
      <c r="AC5">
        <v>0</v>
      </c>
      <c r="AD5">
        <v>8.3897099999999991</v>
      </c>
      <c r="AE5">
        <v>15.166195200000001</v>
      </c>
      <c r="AF5">
        <v>2.7224999999999993</v>
      </c>
      <c r="AG5">
        <v>12.385638720000001</v>
      </c>
      <c r="AH5">
        <v>18.885099999999998</v>
      </c>
      <c r="AI5">
        <v>0</v>
      </c>
      <c r="AJ5">
        <v>0</v>
      </c>
      <c r="AK5">
        <v>15.610929999999996</v>
      </c>
      <c r="AL5">
        <v>0</v>
      </c>
      <c r="AM5">
        <v>0</v>
      </c>
      <c r="AN5">
        <v>0.82259000000000004</v>
      </c>
      <c r="AO5">
        <v>4.9609560000000013</v>
      </c>
      <c r="AP5">
        <v>4.0874763241648129</v>
      </c>
      <c r="AQ5">
        <v>4.6391999999999989</v>
      </c>
      <c r="AR5">
        <v>4.0644000000000009</v>
      </c>
      <c r="AS5">
        <v>9.9460699999999989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716.79300798124461</v>
      </c>
      <c r="DN5">
        <v>24.768390357770862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9.4143219231754145</v>
      </c>
      <c r="L6">
        <v>409.18610744116262</v>
      </c>
      <c r="M6">
        <v>28.232092657146065</v>
      </c>
      <c r="N6">
        <v>17.774921135308819</v>
      </c>
      <c r="O6">
        <v>0</v>
      </c>
      <c r="P6">
        <v>31.751449420231907</v>
      </c>
      <c r="Q6">
        <v>6.1237681159420294</v>
      </c>
      <c r="R6">
        <v>13.002527013177158</v>
      </c>
      <c r="S6">
        <v>8.1001365346922789</v>
      </c>
      <c r="T6">
        <v>0</v>
      </c>
      <c r="U6">
        <v>50.434433411214961</v>
      </c>
      <c r="V6">
        <v>3.8388833746898263</v>
      </c>
      <c r="W6">
        <v>8.9394545454545451</v>
      </c>
      <c r="X6">
        <v>45.000696522655424</v>
      </c>
      <c r="Y6">
        <v>0</v>
      </c>
      <c r="Z6">
        <v>0</v>
      </c>
      <c r="AA6">
        <v>0</v>
      </c>
      <c r="AB6">
        <v>8.0818399999999997</v>
      </c>
      <c r="AC6">
        <v>0</v>
      </c>
      <c r="AD6">
        <v>8.3897099999999991</v>
      </c>
      <c r="AE6">
        <v>15.166195200000001</v>
      </c>
      <c r="AF6">
        <v>2.7224999999999993</v>
      </c>
      <c r="AG6">
        <v>12.385638720000001</v>
      </c>
      <c r="AH6">
        <v>18.885099999999998</v>
      </c>
      <c r="AI6">
        <v>0</v>
      </c>
      <c r="AJ6">
        <v>0</v>
      </c>
      <c r="AK6">
        <v>15.610929999999996</v>
      </c>
      <c r="AL6">
        <v>0</v>
      </c>
      <c r="AM6">
        <v>0</v>
      </c>
      <c r="AN6">
        <v>0.82259000000000004</v>
      </c>
      <c r="AO6">
        <v>4.9609560000000013</v>
      </c>
      <c r="AP6">
        <v>4.0874763241648129</v>
      </c>
      <c r="AQ6">
        <v>0</v>
      </c>
      <c r="AR6">
        <v>4.0644000000000009</v>
      </c>
      <c r="AS6">
        <v>9.9460699999999989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712.30875726124464</v>
      </c>
      <c r="DN6">
        <v>24.613441077770862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9.4143219231754145</v>
      </c>
      <c r="L7">
        <v>409.18610744116262</v>
      </c>
      <c r="M7">
        <v>28.232092657146065</v>
      </c>
      <c r="N7">
        <v>17.774921135308819</v>
      </c>
      <c r="O7">
        <v>0</v>
      </c>
      <c r="P7">
        <v>31.751449420231907</v>
      </c>
      <c r="Q7">
        <v>6.1237681159420294</v>
      </c>
      <c r="R7">
        <v>13.002527013177158</v>
      </c>
      <c r="S7">
        <v>8.1001365346922789</v>
      </c>
      <c r="T7">
        <v>0</v>
      </c>
      <c r="U7">
        <v>50.434433411214961</v>
      </c>
      <c r="V7">
        <v>3.8388833746898263</v>
      </c>
      <c r="W7">
        <v>9.4664264537223328</v>
      </c>
      <c r="X7">
        <v>45.000696522655424</v>
      </c>
      <c r="Y7">
        <v>0</v>
      </c>
      <c r="Z7">
        <v>0</v>
      </c>
      <c r="AA7">
        <v>0</v>
      </c>
      <c r="AB7">
        <v>8.0818399999999997</v>
      </c>
      <c r="AC7">
        <v>0</v>
      </c>
      <c r="AD7">
        <v>8.3897099999999991</v>
      </c>
      <c r="AE7">
        <v>15.166195200000001</v>
      </c>
      <c r="AF7">
        <v>2.7224999999999993</v>
      </c>
      <c r="AG7">
        <v>12.385638720000001</v>
      </c>
      <c r="AH7">
        <v>18.885099999999998</v>
      </c>
      <c r="AI7">
        <v>0</v>
      </c>
      <c r="AJ7">
        <v>0</v>
      </c>
      <c r="AK7">
        <v>15.610929999999996</v>
      </c>
      <c r="AL7">
        <v>0</v>
      </c>
      <c r="AM7">
        <v>0</v>
      </c>
      <c r="AN7">
        <v>0.82259000000000004</v>
      </c>
      <c r="AO7">
        <v>4.9609560000000013</v>
      </c>
      <c r="AP7">
        <v>4.0874763241648129</v>
      </c>
      <c r="AQ7">
        <v>0</v>
      </c>
      <c r="AR7">
        <v>4.0644000000000009</v>
      </c>
      <c r="AS7">
        <v>9.9460699999999989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712.81812830244644</v>
      </c>
      <c r="DN7">
        <v>24.631041944836891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9.4143219231754145</v>
      </c>
      <c r="L8">
        <v>409.18610744116262</v>
      </c>
      <c r="M8">
        <v>28.232092657146065</v>
      </c>
      <c r="N8">
        <v>17.774921135308819</v>
      </c>
      <c r="O8">
        <v>0</v>
      </c>
      <c r="P8">
        <v>31.751449420231907</v>
      </c>
      <c r="Q8">
        <v>6.1237681159420294</v>
      </c>
      <c r="R8">
        <v>13.002527013177158</v>
      </c>
      <c r="S8">
        <v>8.1001365346922789</v>
      </c>
      <c r="T8">
        <v>0</v>
      </c>
      <c r="U8">
        <v>50.434433411214961</v>
      </c>
      <c r="V8">
        <v>3.8388833746898263</v>
      </c>
      <c r="W8">
        <v>9.4981704545454555</v>
      </c>
      <c r="X8">
        <v>45.000696522655424</v>
      </c>
      <c r="Y8">
        <v>0</v>
      </c>
      <c r="Z8">
        <v>0</v>
      </c>
      <c r="AA8">
        <v>0</v>
      </c>
      <c r="AB8">
        <v>8.0818399999999997</v>
      </c>
      <c r="AC8">
        <v>0</v>
      </c>
      <c r="AD8">
        <v>8.3897099999999991</v>
      </c>
      <c r="AE8">
        <v>15.166195200000001</v>
      </c>
      <c r="AF8">
        <v>2.7224999999999993</v>
      </c>
      <c r="AG8">
        <v>12.385638720000001</v>
      </c>
      <c r="AH8">
        <v>18.885099999999998</v>
      </c>
      <c r="AI8">
        <v>0</v>
      </c>
      <c r="AJ8">
        <v>0</v>
      </c>
      <c r="AK8">
        <v>15.610929999999996</v>
      </c>
      <c r="AL8">
        <v>0</v>
      </c>
      <c r="AM8">
        <v>0</v>
      </c>
      <c r="AN8">
        <v>0.82259000000000004</v>
      </c>
      <c r="AO8">
        <v>4.9609560000000013</v>
      </c>
      <c r="AP8">
        <v>4.0874763241648129</v>
      </c>
      <c r="AQ8">
        <v>0</v>
      </c>
      <c r="AR8">
        <v>4.0644000000000009</v>
      </c>
      <c r="AS8">
        <v>9.9460699999999989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712.84881187488111</v>
      </c>
      <c r="DN8">
        <v>24.632102373225404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9.4143219231754145</v>
      </c>
      <c r="L9">
        <v>409.18610744116262</v>
      </c>
      <c r="M9">
        <v>28.232092657146065</v>
      </c>
      <c r="N9">
        <v>17.774921135308819</v>
      </c>
      <c r="O9">
        <v>0</v>
      </c>
      <c r="P9">
        <v>31.751449420231907</v>
      </c>
      <c r="Q9">
        <v>6.1237681159420294</v>
      </c>
      <c r="R9">
        <v>13.002527013177158</v>
      </c>
      <c r="S9">
        <v>8.1001365346922789</v>
      </c>
      <c r="T9">
        <v>0</v>
      </c>
      <c r="U9">
        <v>50.434433411214961</v>
      </c>
      <c r="V9">
        <v>3.8388833746898263</v>
      </c>
      <c r="W9">
        <v>9.4981704545454555</v>
      </c>
      <c r="X9">
        <v>45.000696522655424</v>
      </c>
      <c r="Y9">
        <v>0</v>
      </c>
      <c r="Z9">
        <v>0</v>
      </c>
      <c r="AA9">
        <v>0</v>
      </c>
      <c r="AB9">
        <v>4.0081999999999995</v>
      </c>
      <c r="AC9">
        <v>0</v>
      </c>
      <c r="AD9">
        <v>8.3897099999999991</v>
      </c>
      <c r="AE9">
        <v>15.166195200000001</v>
      </c>
      <c r="AF9">
        <v>2.7224999999999993</v>
      </c>
      <c r="AG9">
        <v>12.385638720000001</v>
      </c>
      <c r="AH9">
        <v>18.885099999999998</v>
      </c>
      <c r="AI9">
        <v>0</v>
      </c>
      <c r="AJ9">
        <v>0</v>
      </c>
      <c r="AK9">
        <v>15.610929999999996</v>
      </c>
      <c r="AL9">
        <v>0</v>
      </c>
      <c r="AM9">
        <v>0</v>
      </c>
      <c r="AN9">
        <v>0.82259000000000004</v>
      </c>
      <c r="AO9">
        <v>4.9609560000000013</v>
      </c>
      <c r="AP9">
        <v>4.0874763241648129</v>
      </c>
      <c r="AQ9">
        <v>0</v>
      </c>
      <c r="AR9">
        <v>4.0644000000000009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702.88760248297501</v>
      </c>
      <c r="DN9">
        <v>24.287901765131483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9.4143219231754145</v>
      </c>
      <c r="L10">
        <v>409.18610744116262</v>
      </c>
      <c r="M10">
        <v>28.232092657146065</v>
      </c>
      <c r="N10">
        <v>17.774921135308819</v>
      </c>
      <c r="O10">
        <v>0</v>
      </c>
      <c r="P10">
        <v>31.751449420231907</v>
      </c>
      <c r="Q10">
        <v>6.1237681159420294</v>
      </c>
      <c r="R10">
        <v>13.002527013177158</v>
      </c>
      <c r="S10">
        <v>8.1001365346922789</v>
      </c>
      <c r="T10">
        <v>0</v>
      </c>
      <c r="U10">
        <v>50.434433411214961</v>
      </c>
      <c r="V10">
        <v>3.8388833746898263</v>
      </c>
      <c r="W10">
        <v>9.4981704545454555</v>
      </c>
      <c r="X10">
        <v>45.000696522655424</v>
      </c>
      <c r="Y10">
        <v>0</v>
      </c>
      <c r="Z10">
        <v>0</v>
      </c>
      <c r="AA10">
        <v>0</v>
      </c>
      <c r="AB10">
        <v>4.0081999999999995</v>
      </c>
      <c r="AC10">
        <v>0</v>
      </c>
      <c r="AD10">
        <v>8.3897099999999991</v>
      </c>
      <c r="AE10">
        <v>15.166195200000001</v>
      </c>
      <c r="AF10">
        <v>2.7224999999999993</v>
      </c>
      <c r="AG10">
        <v>12.385638720000001</v>
      </c>
      <c r="AH10">
        <v>18.885099999999998</v>
      </c>
      <c r="AI10">
        <v>0</v>
      </c>
      <c r="AJ10">
        <v>0</v>
      </c>
      <c r="AK10">
        <v>15.610929999999996</v>
      </c>
      <c r="AL10">
        <v>0</v>
      </c>
      <c r="AM10">
        <v>0</v>
      </c>
      <c r="AN10">
        <v>0.82259000000000004</v>
      </c>
      <c r="AO10">
        <v>4.9609560000000013</v>
      </c>
      <c r="AP10">
        <v>4.0874763241648129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702.28922859344175</v>
      </c>
      <c r="DN10">
        <v>24.267225654664635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9.4143219231754145</v>
      </c>
      <c r="L11">
        <v>409.18610744116262</v>
      </c>
      <c r="M11">
        <v>28.232092657146065</v>
      </c>
      <c r="N11">
        <v>17.774921135308819</v>
      </c>
      <c r="O11">
        <v>0</v>
      </c>
      <c r="P11">
        <v>31.751449420231907</v>
      </c>
      <c r="Q11">
        <v>6.1237681159420294</v>
      </c>
      <c r="R11">
        <v>13.002527013177158</v>
      </c>
      <c r="S11">
        <v>8.1001365346922789</v>
      </c>
      <c r="T11">
        <v>0</v>
      </c>
      <c r="U11">
        <v>50.414132231404963</v>
      </c>
      <c r="V11">
        <v>3.8388833746898263</v>
      </c>
      <c r="W11">
        <v>9.6833510324483765</v>
      </c>
      <c r="X11">
        <v>45.000696522655424</v>
      </c>
      <c r="Y11">
        <v>0</v>
      </c>
      <c r="Z11">
        <v>0</v>
      </c>
      <c r="AA11">
        <v>0</v>
      </c>
      <c r="AB11">
        <v>4.0081999999999995</v>
      </c>
      <c r="AC11">
        <v>0</v>
      </c>
      <c r="AD11">
        <v>8.3897099999999991</v>
      </c>
      <c r="AE11">
        <v>15.166195200000001</v>
      </c>
      <c r="AF11">
        <v>2.7224999999999993</v>
      </c>
      <c r="AG11">
        <v>12.385638720000001</v>
      </c>
      <c r="AH11">
        <v>18.885099999999998</v>
      </c>
      <c r="AI11">
        <v>0</v>
      </c>
      <c r="AJ11">
        <v>0</v>
      </c>
      <c r="AK11">
        <v>15.610929999999996</v>
      </c>
      <c r="AL11">
        <v>0</v>
      </c>
      <c r="AM11">
        <v>0</v>
      </c>
      <c r="AN11">
        <v>0.82259000000000004</v>
      </c>
      <c r="AO11">
        <v>4.9609560000000013</v>
      </c>
      <c r="AP11">
        <v>4.0874763241648129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702.44860095828835</v>
      </c>
      <c r="DN11">
        <v>24.272732687911166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9.4143219231754145</v>
      </c>
      <c r="L12">
        <v>409.18610744116262</v>
      </c>
      <c r="M12">
        <v>28.232092657146065</v>
      </c>
      <c r="N12">
        <v>17.774921135308819</v>
      </c>
      <c r="O12">
        <v>0</v>
      </c>
      <c r="P12">
        <v>31.751449420231907</v>
      </c>
      <c r="Q12">
        <v>6.1237681159420294</v>
      </c>
      <c r="R12">
        <v>13.002527013177158</v>
      </c>
      <c r="S12">
        <v>8.1001365346922789</v>
      </c>
      <c r="T12">
        <v>0</v>
      </c>
      <c r="U12">
        <v>50.414132231404963</v>
      </c>
      <c r="V12">
        <v>3.8388833746898263</v>
      </c>
      <c r="W12">
        <v>9.6833510324483765</v>
      </c>
      <c r="X12">
        <v>45.000696522655424</v>
      </c>
      <c r="Y12">
        <v>0</v>
      </c>
      <c r="Z12">
        <v>0</v>
      </c>
      <c r="AA12">
        <v>0</v>
      </c>
      <c r="AB12">
        <v>4.0081999999999995</v>
      </c>
      <c r="AC12">
        <v>0</v>
      </c>
      <c r="AD12">
        <v>8.3897099999999991</v>
      </c>
      <c r="AE12">
        <v>15.166195200000001</v>
      </c>
      <c r="AF12">
        <v>2.7224999999999993</v>
      </c>
      <c r="AG12">
        <v>12.385638720000001</v>
      </c>
      <c r="AH12">
        <v>18.885099999999998</v>
      </c>
      <c r="AI12">
        <v>0</v>
      </c>
      <c r="AJ12">
        <v>0</v>
      </c>
      <c r="AK12">
        <v>15.610929999999996</v>
      </c>
      <c r="AL12">
        <v>0</v>
      </c>
      <c r="AM12">
        <v>0</v>
      </c>
      <c r="AN12">
        <v>0.82259000000000004</v>
      </c>
      <c r="AO12">
        <v>4.9609560000000013</v>
      </c>
      <c r="AP12">
        <v>4.0874763241648129</v>
      </c>
      <c r="AQ12">
        <v>0</v>
      </c>
      <c r="AR12">
        <v>4.0644000000000009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702.44860095828835</v>
      </c>
      <c r="DN12">
        <v>24.272732687911166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9.4143219231754145</v>
      </c>
      <c r="L13">
        <v>409.18610744116262</v>
      </c>
      <c r="M13">
        <v>28.232092657146065</v>
      </c>
      <c r="N13">
        <v>17.774921135308819</v>
      </c>
      <c r="O13">
        <v>0</v>
      </c>
      <c r="P13">
        <v>31.751449420231907</v>
      </c>
      <c r="Q13">
        <v>6.1237681159420294</v>
      </c>
      <c r="R13">
        <v>13.002527013177158</v>
      </c>
      <c r="S13">
        <v>8.1001365346922789</v>
      </c>
      <c r="T13">
        <v>0</v>
      </c>
      <c r="U13">
        <v>50.414132231404963</v>
      </c>
      <c r="V13">
        <v>3.8388833746898263</v>
      </c>
      <c r="W13">
        <v>9.7266885245901644</v>
      </c>
      <c r="X13">
        <v>45.000696522655424</v>
      </c>
      <c r="Y13">
        <v>0</v>
      </c>
      <c r="Z13">
        <v>0</v>
      </c>
      <c r="AA13">
        <v>0</v>
      </c>
      <c r="AB13">
        <v>4.0081999999999995</v>
      </c>
      <c r="AC13">
        <v>0</v>
      </c>
      <c r="AD13">
        <v>8.3897099999999991</v>
      </c>
      <c r="AE13">
        <v>15.166195200000001</v>
      </c>
      <c r="AF13">
        <v>2.7224999999999993</v>
      </c>
      <c r="AG13">
        <v>12.385638720000001</v>
      </c>
      <c r="AH13">
        <v>18.885099999999998</v>
      </c>
      <c r="AI13">
        <v>0</v>
      </c>
      <c r="AJ13">
        <v>0</v>
      </c>
      <c r="AK13">
        <v>15.610929999999996</v>
      </c>
      <c r="AL13">
        <v>0</v>
      </c>
      <c r="AM13">
        <v>0</v>
      </c>
      <c r="AN13">
        <v>0.82259000000000004</v>
      </c>
      <c r="AO13">
        <v>4.9609560000000013</v>
      </c>
      <c r="AP13">
        <v>4.0874763241648129</v>
      </c>
      <c r="AQ13">
        <v>0</v>
      </c>
      <c r="AR13">
        <v>4.0644000000000009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702.49049110090641</v>
      </c>
      <c r="DN13">
        <v>24.274180037434839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9.4143219231754145</v>
      </c>
      <c r="L14">
        <v>409.18610744116262</v>
      </c>
      <c r="M14">
        <v>28.232092657146065</v>
      </c>
      <c r="N14">
        <v>17.774921135308819</v>
      </c>
      <c r="O14">
        <v>0</v>
      </c>
      <c r="P14">
        <v>31.751449420231907</v>
      </c>
      <c r="Q14">
        <v>3.0009570288520564</v>
      </c>
      <c r="R14">
        <v>13.002527013177158</v>
      </c>
      <c r="S14">
        <v>8.1001365346922789</v>
      </c>
      <c r="T14">
        <v>0</v>
      </c>
      <c r="U14">
        <v>50.414132231404963</v>
      </c>
      <c r="V14">
        <v>3.8388833746898263</v>
      </c>
      <c r="W14">
        <v>9.7266885245901644</v>
      </c>
      <c r="X14">
        <v>45.000696522655424</v>
      </c>
      <c r="Y14">
        <v>0</v>
      </c>
      <c r="Z14">
        <v>0</v>
      </c>
      <c r="AA14">
        <v>0</v>
      </c>
      <c r="AB14">
        <v>4.0081999999999995</v>
      </c>
      <c r="AC14">
        <v>0</v>
      </c>
      <c r="AD14">
        <v>8.3897099999999991</v>
      </c>
      <c r="AE14">
        <v>15.166195200000001</v>
      </c>
      <c r="AF14">
        <v>2.7224999999999993</v>
      </c>
      <c r="AG14">
        <v>12.385638720000001</v>
      </c>
      <c r="AH14">
        <v>18.885099999999998</v>
      </c>
      <c r="AI14">
        <v>0</v>
      </c>
      <c r="AJ14">
        <v>0</v>
      </c>
      <c r="AK14">
        <v>15.610929999999996</v>
      </c>
      <c r="AL14">
        <v>0</v>
      </c>
      <c r="AM14">
        <v>0</v>
      </c>
      <c r="AN14">
        <v>0.82259000000000004</v>
      </c>
      <c r="AO14">
        <v>4.9609560000000013</v>
      </c>
      <c r="AP14">
        <v>4.0874763241648129</v>
      </c>
      <c r="AQ14">
        <v>0</v>
      </c>
      <c r="AR14">
        <v>4.0644000000000009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699.47198192904841</v>
      </c>
      <c r="DN14">
        <v>24.169878122202768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9.4143219231754145</v>
      </c>
      <c r="L15">
        <v>409.18610744116262</v>
      </c>
      <c r="M15">
        <v>28.232092657146065</v>
      </c>
      <c r="N15">
        <v>17.774921135308819</v>
      </c>
      <c r="O15">
        <v>0</v>
      </c>
      <c r="P15">
        <v>31.751449420231907</v>
      </c>
      <c r="Q15">
        <v>3.0009570288520564</v>
      </c>
      <c r="R15">
        <v>13.002527013177158</v>
      </c>
      <c r="S15">
        <v>8.1001365346922789</v>
      </c>
      <c r="T15">
        <v>0</v>
      </c>
      <c r="U15">
        <v>50.414132231404963</v>
      </c>
      <c r="V15">
        <v>3.8388833746898263</v>
      </c>
      <c r="W15">
        <v>9.7266885245901644</v>
      </c>
      <c r="X15">
        <v>45.000696522655424</v>
      </c>
      <c r="Y15">
        <v>0</v>
      </c>
      <c r="Z15">
        <v>0</v>
      </c>
      <c r="AA15">
        <v>0</v>
      </c>
      <c r="AB15">
        <v>4.0081999999999995</v>
      </c>
      <c r="AC15">
        <v>0</v>
      </c>
      <c r="AD15">
        <v>8.3897099999999991</v>
      </c>
      <c r="AE15">
        <v>15.166195200000001</v>
      </c>
      <c r="AF15">
        <v>2.7224999999999993</v>
      </c>
      <c r="AG15">
        <v>12.385638720000001</v>
      </c>
      <c r="AH15">
        <v>18.885099999999998</v>
      </c>
      <c r="AI15">
        <v>0</v>
      </c>
      <c r="AJ15">
        <v>0</v>
      </c>
      <c r="AK15">
        <v>15.610929999999996</v>
      </c>
      <c r="AL15">
        <v>0</v>
      </c>
      <c r="AM15">
        <v>0</v>
      </c>
      <c r="AN15">
        <v>0.82259000000000004</v>
      </c>
      <c r="AO15">
        <v>4.9609560000000013</v>
      </c>
      <c r="AP15">
        <v>3.7337524114967033</v>
      </c>
      <c r="AQ15">
        <v>0</v>
      </c>
      <c r="AR15">
        <v>4.0644000000000009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699.13009317353885</v>
      </c>
      <c r="DN15">
        <v>24.158042965044189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9.4143219231754145</v>
      </c>
      <c r="L16">
        <v>327.99294863756148</v>
      </c>
      <c r="M16">
        <v>28.232092657146065</v>
      </c>
      <c r="N16">
        <v>17.774921135308819</v>
      </c>
      <c r="O16">
        <v>0</v>
      </c>
      <c r="P16">
        <v>31.751449420231907</v>
      </c>
      <c r="Q16">
        <v>3.0009570288520564</v>
      </c>
      <c r="R16">
        <v>13.002527013177158</v>
      </c>
      <c r="S16">
        <v>4.0016805194805194</v>
      </c>
      <c r="T16">
        <v>0</v>
      </c>
      <c r="U16">
        <v>50.414132231404963</v>
      </c>
      <c r="V16">
        <v>3.8388833746898263</v>
      </c>
      <c r="W16">
        <v>9.7266885245901644</v>
      </c>
      <c r="X16">
        <v>45.000696522655424</v>
      </c>
      <c r="Y16">
        <v>0</v>
      </c>
      <c r="Z16">
        <v>0</v>
      </c>
      <c r="AA16">
        <v>0</v>
      </c>
      <c r="AB16">
        <v>4.0081999999999995</v>
      </c>
      <c r="AC16">
        <v>0</v>
      </c>
      <c r="AD16">
        <v>8.3897099999999991</v>
      </c>
      <c r="AE16">
        <v>15.166195200000001</v>
      </c>
      <c r="AF16">
        <v>2.7224999999999993</v>
      </c>
      <c r="AG16">
        <v>12.385638720000001</v>
      </c>
      <c r="AH16">
        <v>14.352676000000001</v>
      </c>
      <c r="AI16">
        <v>0</v>
      </c>
      <c r="AJ16">
        <v>0</v>
      </c>
      <c r="AK16">
        <v>15.610929999999996</v>
      </c>
      <c r="AL16">
        <v>0</v>
      </c>
      <c r="AM16">
        <v>0</v>
      </c>
      <c r="AN16">
        <v>0.82259000000000004</v>
      </c>
      <c r="AO16">
        <v>4.9609560000000013</v>
      </c>
      <c r="AP16">
        <v>3.7337524114967033</v>
      </c>
      <c r="AQ16">
        <v>0</v>
      </c>
      <c r="AR16">
        <v>4.0644000000000009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612.30617760578798</v>
      </c>
      <c r="DN16">
        <v>21.157919713982245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327.99294863756148</v>
      </c>
      <c r="M17">
        <v>28.232092657146065</v>
      </c>
      <c r="N17">
        <v>17.774921135308819</v>
      </c>
      <c r="O17">
        <v>0</v>
      </c>
      <c r="P17">
        <v>31.751449420231907</v>
      </c>
      <c r="Q17">
        <v>3.0009570288520564</v>
      </c>
      <c r="R17">
        <v>5.9991768488745976</v>
      </c>
      <c r="S17">
        <v>4.0016805194805194</v>
      </c>
      <c r="T17">
        <v>0</v>
      </c>
      <c r="U17">
        <v>50.414132231404963</v>
      </c>
      <c r="V17">
        <v>3.8388833746898263</v>
      </c>
      <c r="W17">
        <v>9.7266885245901644</v>
      </c>
      <c r="X17">
        <v>45.000696522655424</v>
      </c>
      <c r="Y17">
        <v>0</v>
      </c>
      <c r="Z17">
        <v>0</v>
      </c>
      <c r="AA17">
        <v>0</v>
      </c>
      <c r="AB17">
        <v>2.8630000000000004</v>
      </c>
      <c r="AC17">
        <v>0</v>
      </c>
      <c r="AD17">
        <v>8.3897099999999991</v>
      </c>
      <c r="AE17">
        <v>15.166195200000001</v>
      </c>
      <c r="AF17">
        <v>2.7224999999999993</v>
      </c>
      <c r="AG17">
        <v>12.385638720000001</v>
      </c>
      <c r="AH17">
        <v>14.352676000000001</v>
      </c>
      <c r="AI17">
        <v>0</v>
      </c>
      <c r="AJ17">
        <v>0</v>
      </c>
      <c r="AK17">
        <v>15.610929999999996</v>
      </c>
      <c r="AL17">
        <v>0</v>
      </c>
      <c r="AM17">
        <v>0</v>
      </c>
      <c r="AN17">
        <v>0.82259000000000004</v>
      </c>
      <c r="AO17">
        <v>4.9609560000000013</v>
      </c>
      <c r="AP17">
        <v>3.7337524114967033</v>
      </c>
      <c r="AQ17">
        <v>0</v>
      </c>
      <c r="AR17">
        <v>14.902800000000003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605.8063031610676</v>
      </c>
      <c r="DN17">
        <v>20.933322071224719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327.98950028666707</v>
      </c>
      <c r="M18">
        <v>28.232092657146065</v>
      </c>
      <c r="N18">
        <v>17.774921135308819</v>
      </c>
      <c r="O18">
        <v>0</v>
      </c>
      <c r="P18">
        <v>31.751449420231907</v>
      </c>
      <c r="Q18">
        <v>2.9983288084464554</v>
      </c>
      <c r="R18">
        <v>5.9991768488745976</v>
      </c>
      <c r="S18">
        <v>4.0043780078343598</v>
      </c>
      <c r="T18">
        <v>0</v>
      </c>
      <c r="U18">
        <v>50.414132231404963</v>
      </c>
      <c r="V18">
        <v>3.8388833746898263</v>
      </c>
      <c r="W18">
        <v>9.7266885245901644</v>
      </c>
      <c r="X18">
        <v>45.000696522655424</v>
      </c>
      <c r="Y18">
        <v>0</v>
      </c>
      <c r="Z18">
        <v>0</v>
      </c>
      <c r="AA18">
        <v>0</v>
      </c>
      <c r="AB18">
        <v>2.8630000000000004</v>
      </c>
      <c r="AC18">
        <v>0</v>
      </c>
      <c r="AD18">
        <v>8.3897099999999991</v>
      </c>
      <c r="AE18">
        <v>15.166195200000001</v>
      </c>
      <c r="AF18">
        <v>2.7224999999999993</v>
      </c>
      <c r="AG18">
        <v>12.385638720000001</v>
      </c>
      <c r="AH18">
        <v>14.352676000000001</v>
      </c>
      <c r="AI18">
        <v>0</v>
      </c>
      <c r="AJ18">
        <v>0</v>
      </c>
      <c r="AK18">
        <v>15.610929999999996</v>
      </c>
      <c r="AL18">
        <v>0</v>
      </c>
      <c r="AM18">
        <v>0</v>
      </c>
      <c r="AN18">
        <v>0.82259000000000004</v>
      </c>
      <c r="AO18">
        <v>4.9609560000000013</v>
      </c>
      <c r="AP18">
        <v>3.7337524114967033</v>
      </c>
      <c r="AQ18">
        <v>0</v>
      </c>
      <c r="AR18">
        <v>14.902800000000003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605.80303614478225</v>
      </c>
      <c r="DN18">
        <v>20.933210004563851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327.98950028666707</v>
      </c>
      <c r="M19">
        <v>28.232092657146065</v>
      </c>
      <c r="N19">
        <v>17.774921135308819</v>
      </c>
      <c r="O19">
        <v>0</v>
      </c>
      <c r="P19">
        <v>31.751449420231907</v>
      </c>
      <c r="Q19">
        <v>2.9983288084464554</v>
      </c>
      <c r="R19">
        <v>5.9991768488745976</v>
      </c>
      <c r="S19">
        <v>4.0043780078343598</v>
      </c>
      <c r="T19">
        <v>0</v>
      </c>
      <c r="U19">
        <v>50.414132231404963</v>
      </c>
      <c r="V19">
        <v>0</v>
      </c>
      <c r="W19">
        <v>9.7266885245901644</v>
      </c>
      <c r="X19">
        <v>45.000696522655424</v>
      </c>
      <c r="Y19">
        <v>0</v>
      </c>
      <c r="Z19">
        <v>0</v>
      </c>
      <c r="AA19">
        <v>0</v>
      </c>
      <c r="AB19">
        <v>2.8630000000000004</v>
      </c>
      <c r="AC19">
        <v>0</v>
      </c>
      <c r="AD19">
        <v>5.5931400000000009</v>
      </c>
      <c r="AE19">
        <v>15.166195200000001</v>
      </c>
      <c r="AF19">
        <v>2.7224999999999993</v>
      </c>
      <c r="AG19">
        <v>12.385638720000001</v>
      </c>
      <c r="AH19">
        <v>14.352676000000001</v>
      </c>
      <c r="AI19">
        <v>0</v>
      </c>
      <c r="AJ19">
        <v>0</v>
      </c>
      <c r="AK19">
        <v>15.610929999999996</v>
      </c>
      <c r="AL19">
        <v>0</v>
      </c>
      <c r="AM19">
        <v>0</v>
      </c>
      <c r="AN19">
        <v>0.82259000000000004</v>
      </c>
      <c r="AO19">
        <v>4.9609560000000013</v>
      </c>
      <c r="AP19">
        <v>3.7337524114967033</v>
      </c>
      <c r="AQ19">
        <v>0</v>
      </c>
      <c r="AR19">
        <v>4.0644000000000009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588.91280951576482</v>
      </c>
      <c r="DN19">
        <v>20.349583258891478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327.98950028666707</v>
      </c>
      <c r="M20">
        <v>28.232092657146065</v>
      </c>
      <c r="N20">
        <v>17.774921135308819</v>
      </c>
      <c r="O20">
        <v>0</v>
      </c>
      <c r="P20">
        <v>31.751449420231907</v>
      </c>
      <c r="Q20">
        <v>2.9983288084464554</v>
      </c>
      <c r="R20">
        <v>5.9991768488745976</v>
      </c>
      <c r="S20">
        <v>4.0043780078343598</v>
      </c>
      <c r="T20">
        <v>0</v>
      </c>
      <c r="U20">
        <v>50.414132231404963</v>
      </c>
      <c r="V20">
        <v>0</v>
      </c>
      <c r="W20">
        <v>9.7266885245901644</v>
      </c>
      <c r="X20">
        <v>45.000696522655424</v>
      </c>
      <c r="Y20">
        <v>0</v>
      </c>
      <c r="Z20">
        <v>0</v>
      </c>
      <c r="AA20">
        <v>0</v>
      </c>
      <c r="AB20">
        <v>2.8630000000000004</v>
      </c>
      <c r="AC20">
        <v>2.9693199999999997</v>
      </c>
      <c r="AD20">
        <v>5.5931400000000009</v>
      </c>
      <c r="AE20">
        <v>15.166195200000001</v>
      </c>
      <c r="AF20">
        <v>2.7224999999999993</v>
      </c>
      <c r="AG20">
        <v>12.385638720000001</v>
      </c>
      <c r="AH20">
        <v>14.352676000000001</v>
      </c>
      <c r="AI20">
        <v>0</v>
      </c>
      <c r="AJ20">
        <v>0</v>
      </c>
      <c r="AK20">
        <v>15.610929999999996</v>
      </c>
      <c r="AL20">
        <v>0</v>
      </c>
      <c r="AM20">
        <v>0</v>
      </c>
      <c r="AN20">
        <v>0.82259000000000004</v>
      </c>
      <c r="AO20">
        <v>4.9609560000000013</v>
      </c>
      <c r="AP20">
        <v>3.7337524114967033</v>
      </c>
      <c r="AQ20">
        <v>0</v>
      </c>
      <c r="AR20">
        <v>4.0644000000000009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591.78295418358323</v>
      </c>
      <c r="DN20">
        <v>20.448758591073037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329.99876208441407</v>
      </c>
      <c r="M21">
        <v>28.232092657146065</v>
      </c>
      <c r="N21">
        <v>17.774921135308819</v>
      </c>
      <c r="O21">
        <v>0</v>
      </c>
      <c r="P21">
        <v>31.751449420231907</v>
      </c>
      <c r="Q21">
        <v>2.9973379629629626</v>
      </c>
      <c r="R21">
        <v>5.9991768488745976</v>
      </c>
      <c r="S21">
        <v>4.0021821631878565</v>
      </c>
      <c r="T21">
        <v>0</v>
      </c>
      <c r="U21">
        <v>50.414132231404963</v>
      </c>
      <c r="V21">
        <v>0</v>
      </c>
      <c r="W21">
        <v>9.7266885245901644</v>
      </c>
      <c r="X21">
        <v>45.000696522655424</v>
      </c>
      <c r="Y21">
        <v>0</v>
      </c>
      <c r="Z21">
        <v>2.0007000000000006</v>
      </c>
      <c r="AA21">
        <v>0</v>
      </c>
      <c r="AB21">
        <v>2.8630000000000004</v>
      </c>
      <c r="AC21">
        <v>2.9693199999999997</v>
      </c>
      <c r="AD21">
        <v>5.5931400000000009</v>
      </c>
      <c r="AE21">
        <v>15.166195200000001</v>
      </c>
      <c r="AF21">
        <v>2.7224999999999993</v>
      </c>
      <c r="AG21">
        <v>12.385638720000001</v>
      </c>
      <c r="AH21">
        <v>14.352676000000001</v>
      </c>
      <c r="AI21">
        <v>0</v>
      </c>
      <c r="AJ21">
        <v>0</v>
      </c>
      <c r="AK21">
        <v>15.610929999999996</v>
      </c>
      <c r="AL21">
        <v>0</v>
      </c>
      <c r="AM21">
        <v>0</v>
      </c>
      <c r="AN21">
        <v>0.82259000000000004</v>
      </c>
      <c r="AO21">
        <v>4.9609560000000013</v>
      </c>
      <c r="AP21">
        <v>3.7337524114967033</v>
      </c>
      <c r="AQ21">
        <v>0</v>
      </c>
      <c r="AR21">
        <v>4.0644000000000009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595.65590326442634</v>
      </c>
      <c r="DN21">
        <v>20.582584617846997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329.99876208441407</v>
      </c>
      <c r="M22">
        <v>28.232092657146065</v>
      </c>
      <c r="N22">
        <v>17.774921135308819</v>
      </c>
      <c r="O22">
        <v>0</v>
      </c>
      <c r="P22">
        <v>31.751449420231907</v>
      </c>
      <c r="Q22">
        <v>2.9973379629629626</v>
      </c>
      <c r="R22">
        <v>5.9991768488745976</v>
      </c>
      <c r="S22">
        <v>4.0021821631878565</v>
      </c>
      <c r="T22">
        <v>0</v>
      </c>
      <c r="U22">
        <v>50.414132231404963</v>
      </c>
      <c r="V22">
        <v>0</v>
      </c>
      <c r="W22">
        <v>9.7266885245901644</v>
      </c>
      <c r="X22">
        <v>45.000696522655424</v>
      </c>
      <c r="Y22">
        <v>0</v>
      </c>
      <c r="Z22">
        <v>2.0007000000000006</v>
      </c>
      <c r="AA22">
        <v>0</v>
      </c>
      <c r="AB22">
        <v>2.8630000000000004</v>
      </c>
      <c r="AC22">
        <v>2.9693199999999997</v>
      </c>
      <c r="AD22">
        <v>5.5931400000000009</v>
      </c>
      <c r="AE22">
        <v>15.166195200000001</v>
      </c>
      <c r="AF22">
        <v>2.7224999999999993</v>
      </c>
      <c r="AG22">
        <v>12.385638720000001</v>
      </c>
      <c r="AH22">
        <v>14.352676000000001</v>
      </c>
      <c r="AI22">
        <v>0</v>
      </c>
      <c r="AJ22">
        <v>0</v>
      </c>
      <c r="AK22">
        <v>15.610929999999996</v>
      </c>
      <c r="AL22">
        <v>0</v>
      </c>
      <c r="AM22">
        <v>0</v>
      </c>
      <c r="AN22">
        <v>0.82259000000000004</v>
      </c>
      <c r="AO22">
        <v>4.9609560000000013</v>
      </c>
      <c r="AP22">
        <v>3.7337524114967033</v>
      </c>
      <c r="AQ22">
        <v>0</v>
      </c>
      <c r="AR22">
        <v>4.0644000000000009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595.65590326442634</v>
      </c>
      <c r="DN22">
        <v>20.582584617846997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338.15990967444401</v>
      </c>
      <c r="M23">
        <v>28.232092657146065</v>
      </c>
      <c r="N23">
        <v>17.774921135308819</v>
      </c>
      <c r="O23">
        <v>0</v>
      </c>
      <c r="P23">
        <v>31.751449420231907</v>
      </c>
      <c r="Q23">
        <v>2.9973379629629626</v>
      </c>
      <c r="R23">
        <v>5.9991768488745976</v>
      </c>
      <c r="S23">
        <v>4.0021821631878565</v>
      </c>
      <c r="T23">
        <v>0</v>
      </c>
      <c r="U23">
        <v>50.414132231404963</v>
      </c>
      <c r="V23">
        <v>0</v>
      </c>
      <c r="W23">
        <v>9.7266885245901644</v>
      </c>
      <c r="X23">
        <v>45.000696522655424</v>
      </c>
      <c r="Y23">
        <v>0</v>
      </c>
      <c r="Z23">
        <v>2.0007000000000006</v>
      </c>
      <c r="AA23">
        <v>0</v>
      </c>
      <c r="AB23">
        <v>2.8630000000000004</v>
      </c>
      <c r="AC23">
        <v>2.9693199999999997</v>
      </c>
      <c r="AD23">
        <v>5.5931400000000009</v>
      </c>
      <c r="AE23">
        <v>15.166195200000001</v>
      </c>
      <c r="AF23">
        <v>2.7224999999999993</v>
      </c>
      <c r="AG23">
        <v>12.385638720000001</v>
      </c>
      <c r="AH23">
        <v>14.352676000000001</v>
      </c>
      <c r="AI23">
        <v>0</v>
      </c>
      <c r="AJ23">
        <v>0</v>
      </c>
      <c r="AK23">
        <v>15.610929999999996</v>
      </c>
      <c r="AL23">
        <v>0</v>
      </c>
      <c r="AM23">
        <v>0</v>
      </c>
      <c r="AN23">
        <v>0.82259000000000004</v>
      </c>
      <c r="AO23">
        <v>4.9609560000000013</v>
      </c>
      <c r="AP23">
        <v>3.7337524114967033</v>
      </c>
      <c r="AQ23">
        <v>0</v>
      </c>
      <c r="AR23">
        <v>4.0644000000000009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603.54446841215463</v>
      </c>
      <c r="DN23">
        <v>20.855167060148652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338.15990967444401</v>
      </c>
      <c r="M24">
        <v>28.232092657146065</v>
      </c>
      <c r="N24">
        <v>17.774921135308819</v>
      </c>
      <c r="O24">
        <v>0</v>
      </c>
      <c r="P24">
        <v>31.751449420231907</v>
      </c>
      <c r="Q24">
        <v>2.9973379629629626</v>
      </c>
      <c r="R24">
        <v>5.9991768488745976</v>
      </c>
      <c r="S24">
        <v>4.0021821631878565</v>
      </c>
      <c r="T24">
        <v>0</v>
      </c>
      <c r="U24">
        <v>50.414132231404963</v>
      </c>
      <c r="V24">
        <v>3.8282774046434507</v>
      </c>
      <c r="W24">
        <v>9.7266885245901644</v>
      </c>
      <c r="X24">
        <v>45.000696522655424</v>
      </c>
      <c r="Y24">
        <v>0</v>
      </c>
      <c r="Z24">
        <v>2.0007000000000006</v>
      </c>
      <c r="AA24">
        <v>0</v>
      </c>
      <c r="AB24">
        <v>2.8630000000000004</v>
      </c>
      <c r="AC24">
        <v>2.9693199999999997</v>
      </c>
      <c r="AD24">
        <v>5.5931400000000009</v>
      </c>
      <c r="AE24">
        <v>15.166195200000001</v>
      </c>
      <c r="AF24">
        <v>2.7224999999999993</v>
      </c>
      <c r="AG24">
        <v>12.385638720000001</v>
      </c>
      <c r="AH24">
        <v>18.885099999999998</v>
      </c>
      <c r="AI24">
        <v>0</v>
      </c>
      <c r="AJ24">
        <v>0</v>
      </c>
      <c r="AK24">
        <v>15.610929999999996</v>
      </c>
      <c r="AL24">
        <v>0</v>
      </c>
      <c r="AM24">
        <v>0</v>
      </c>
      <c r="AN24">
        <v>0.82259000000000004</v>
      </c>
      <c r="AO24">
        <v>4.9609560000000013</v>
      </c>
      <c r="AP24">
        <v>3.7337524114967033</v>
      </c>
      <c r="AQ24">
        <v>0</v>
      </c>
      <c r="AR24">
        <v>4.0644000000000009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611.62592236564569</v>
      </c>
      <c r="DN24">
        <v>21.134414511301017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9.3420094815438546</v>
      </c>
      <c r="L25">
        <v>409.19567513233494</v>
      </c>
      <c r="M25">
        <v>28.232092657146065</v>
      </c>
      <c r="N25">
        <v>17.774921135308819</v>
      </c>
      <c r="O25">
        <v>0</v>
      </c>
      <c r="P25">
        <v>31.751449420231907</v>
      </c>
      <c r="Q25">
        <v>6.1296484147386456</v>
      </c>
      <c r="R25">
        <v>13.002527013177158</v>
      </c>
      <c r="S25">
        <v>8.0981100000000001</v>
      </c>
      <c r="T25">
        <v>0</v>
      </c>
      <c r="U25">
        <v>50.414132231404963</v>
      </c>
      <c r="V25">
        <v>3.8388833746898263</v>
      </c>
      <c r="W25">
        <v>9.7266885245901644</v>
      </c>
      <c r="X25">
        <v>45.000696522655424</v>
      </c>
      <c r="Y25">
        <v>0</v>
      </c>
      <c r="Z25">
        <v>2.0007000000000006</v>
      </c>
      <c r="AA25">
        <v>0</v>
      </c>
      <c r="AB25">
        <v>2.8630000000000004</v>
      </c>
      <c r="AC25">
        <v>2.9693199999999997</v>
      </c>
      <c r="AD25">
        <v>5.5931400000000009</v>
      </c>
      <c r="AE25">
        <v>15.166195200000001</v>
      </c>
      <c r="AF25">
        <v>2.7224999999999993</v>
      </c>
      <c r="AG25">
        <v>12.385638720000001</v>
      </c>
      <c r="AH25">
        <v>18.885099999999998</v>
      </c>
      <c r="AI25">
        <v>0.97650000000000015</v>
      </c>
      <c r="AJ25">
        <v>0</v>
      </c>
      <c r="AK25">
        <v>15.610929999999996</v>
      </c>
      <c r="AL25">
        <v>0</v>
      </c>
      <c r="AM25">
        <v>0</v>
      </c>
      <c r="AN25">
        <v>0.82259000000000004</v>
      </c>
      <c r="AO25">
        <v>4.9609560000000013</v>
      </c>
      <c r="AP25">
        <v>3.7337524114967033</v>
      </c>
      <c r="AQ25">
        <v>0</v>
      </c>
      <c r="AR25">
        <v>4.0644000000000009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704.02946983161542</v>
      </c>
      <c r="DN25">
        <v>24.327336407702916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9.4143219231754145</v>
      </c>
      <c r="L26">
        <v>409.19567513233494</v>
      </c>
      <c r="M26">
        <v>28.232092657146065</v>
      </c>
      <c r="N26">
        <v>17.774921135308819</v>
      </c>
      <c r="O26">
        <v>0</v>
      </c>
      <c r="P26">
        <v>31.751449420231907</v>
      </c>
      <c r="Q26">
        <v>6.1296484147386456</v>
      </c>
      <c r="R26">
        <v>13.002527013177158</v>
      </c>
      <c r="S26">
        <v>8.0981100000000001</v>
      </c>
      <c r="T26">
        <v>0</v>
      </c>
      <c r="U26">
        <v>50.414132231404963</v>
      </c>
      <c r="V26">
        <v>3.8388833746898263</v>
      </c>
      <c r="W26">
        <v>9.7266885245901644</v>
      </c>
      <c r="X26">
        <v>45.000696522655424</v>
      </c>
      <c r="Y26">
        <v>0</v>
      </c>
      <c r="Z26">
        <v>2.0007000000000006</v>
      </c>
      <c r="AA26">
        <v>0</v>
      </c>
      <c r="AB26">
        <v>2.8630000000000004</v>
      </c>
      <c r="AC26">
        <v>2.9693199999999997</v>
      </c>
      <c r="AD26">
        <v>5.5931400000000009</v>
      </c>
      <c r="AE26">
        <v>15.166195200000001</v>
      </c>
      <c r="AF26">
        <v>2.7224999999999993</v>
      </c>
      <c r="AG26">
        <v>12.385638720000001</v>
      </c>
      <c r="AH26">
        <v>18.885099999999998</v>
      </c>
      <c r="AI26">
        <v>0.97650000000000015</v>
      </c>
      <c r="AJ26">
        <v>0</v>
      </c>
      <c r="AK26">
        <v>15.610929999999996</v>
      </c>
      <c r="AL26">
        <v>0</v>
      </c>
      <c r="AM26">
        <v>0</v>
      </c>
      <c r="AN26">
        <v>0.82259000000000004</v>
      </c>
      <c r="AO26">
        <v>4.9609560000000013</v>
      </c>
      <c r="AP26">
        <v>3.7337524114967033</v>
      </c>
      <c r="AQ26">
        <v>4.6391999999999989</v>
      </c>
      <c r="AR26">
        <v>4.0644000000000009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708.58361774795503</v>
      </c>
      <c r="DN26">
        <v>24.484700932994787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9.4143219231754145</v>
      </c>
      <c r="L27">
        <v>409.19567513233494</v>
      </c>
      <c r="M27">
        <v>28.232092657146065</v>
      </c>
      <c r="N27">
        <v>17.774921135308819</v>
      </c>
      <c r="O27">
        <v>0</v>
      </c>
      <c r="P27">
        <v>31.751449420231907</v>
      </c>
      <c r="Q27">
        <v>6.1296484147386456</v>
      </c>
      <c r="R27">
        <v>13.002527013177158</v>
      </c>
      <c r="S27">
        <v>8.0981100000000001</v>
      </c>
      <c r="T27">
        <v>0</v>
      </c>
      <c r="U27">
        <v>50.414132231404963</v>
      </c>
      <c r="V27">
        <v>3.8388833746898263</v>
      </c>
      <c r="W27">
        <v>9.7266885245901644</v>
      </c>
      <c r="X27">
        <v>45.000696522655424</v>
      </c>
      <c r="Y27">
        <v>0</v>
      </c>
      <c r="Z27">
        <v>1.0125</v>
      </c>
      <c r="AA27">
        <v>0</v>
      </c>
      <c r="AB27">
        <v>5.7259999999999991</v>
      </c>
      <c r="AC27">
        <v>2.9693199999999997</v>
      </c>
      <c r="AD27">
        <v>5.5931400000000009</v>
      </c>
      <c r="AE27">
        <v>15.166195200000001</v>
      </c>
      <c r="AF27">
        <v>2.7224999999999993</v>
      </c>
      <c r="AG27">
        <v>12.385638720000001</v>
      </c>
      <c r="AH27">
        <v>23.243200000000002</v>
      </c>
      <c r="AI27">
        <v>0.97650000000000015</v>
      </c>
      <c r="AJ27">
        <v>0</v>
      </c>
      <c r="AK27">
        <v>15.610929999999996</v>
      </c>
      <c r="AL27">
        <v>0</v>
      </c>
      <c r="AM27">
        <v>0</v>
      </c>
      <c r="AN27">
        <v>0.82259000000000004</v>
      </c>
      <c r="AO27">
        <v>4.9609560000000013</v>
      </c>
      <c r="AP27">
        <v>3.7337524114967033</v>
      </c>
      <c r="AQ27">
        <v>9.5490200000000005</v>
      </c>
      <c r="AR27">
        <v>4.0644000000000009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719.35417074040299</v>
      </c>
      <c r="DN27">
        <v>24.85686794054681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9.4143219231754145</v>
      </c>
      <c r="L28">
        <v>409.19567513233494</v>
      </c>
      <c r="M28">
        <v>28.232092657146065</v>
      </c>
      <c r="N28">
        <v>17.774921135308819</v>
      </c>
      <c r="O28">
        <v>0</v>
      </c>
      <c r="P28">
        <v>31.751449420231907</v>
      </c>
      <c r="Q28">
        <v>6.1296484147386456</v>
      </c>
      <c r="R28">
        <v>13.002527013177158</v>
      </c>
      <c r="S28">
        <v>8.0981100000000001</v>
      </c>
      <c r="T28">
        <v>0</v>
      </c>
      <c r="U28">
        <v>50.414132231404963</v>
      </c>
      <c r="V28">
        <v>3.8388833746898263</v>
      </c>
      <c r="W28">
        <v>9.7266885245901644</v>
      </c>
      <c r="X28">
        <v>45.000696522655424</v>
      </c>
      <c r="Y28">
        <v>0</v>
      </c>
      <c r="Z28">
        <v>6.0324750000000007</v>
      </c>
      <c r="AA28">
        <v>4.2894005485360651</v>
      </c>
      <c r="AB28">
        <v>5.7259999999999991</v>
      </c>
      <c r="AC28">
        <v>2.9693199999999997</v>
      </c>
      <c r="AD28">
        <v>5.5931400000000009</v>
      </c>
      <c r="AE28">
        <v>15.166195200000001</v>
      </c>
      <c r="AF28">
        <v>2.7224999999999993</v>
      </c>
      <c r="AG28">
        <v>12.385638720000001</v>
      </c>
      <c r="AH28">
        <v>28.705352000000001</v>
      </c>
      <c r="AI28">
        <v>0.97650000000000015</v>
      </c>
      <c r="AJ28">
        <v>0</v>
      </c>
      <c r="AK28">
        <v>15.610929999999996</v>
      </c>
      <c r="AL28">
        <v>0</v>
      </c>
      <c r="AM28">
        <v>0</v>
      </c>
      <c r="AN28">
        <v>0.82259000000000004</v>
      </c>
      <c r="AO28">
        <v>4.9609560000000013</v>
      </c>
      <c r="AP28">
        <v>3.7337524114967033</v>
      </c>
      <c r="AQ28">
        <v>9.5490200000000005</v>
      </c>
      <c r="AR28">
        <v>4.0644000000000009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733.63223213994888</v>
      </c>
      <c r="DN28">
        <v>25.350334089536926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9.4143219231754145</v>
      </c>
      <c r="L29">
        <v>409.19567513233494</v>
      </c>
      <c r="M29">
        <v>28.232092657146065</v>
      </c>
      <c r="N29">
        <v>17.774921135308819</v>
      </c>
      <c r="O29">
        <v>0</v>
      </c>
      <c r="P29">
        <v>31.751449420231907</v>
      </c>
      <c r="Q29">
        <v>6.1296484147386456</v>
      </c>
      <c r="R29">
        <v>13.002527013177158</v>
      </c>
      <c r="S29">
        <v>8.0981100000000001</v>
      </c>
      <c r="T29">
        <v>0</v>
      </c>
      <c r="U29">
        <v>50.414132231404963</v>
      </c>
      <c r="V29">
        <v>3.8388833746898263</v>
      </c>
      <c r="W29">
        <v>9.7266885245901644</v>
      </c>
      <c r="X29">
        <v>45.000696522655424</v>
      </c>
      <c r="Y29">
        <v>0</v>
      </c>
      <c r="Z29">
        <v>6.0324750000000007</v>
      </c>
      <c r="AA29">
        <v>4.2894005485360651</v>
      </c>
      <c r="AB29">
        <v>5.7259999999999991</v>
      </c>
      <c r="AC29">
        <v>2.9693199999999997</v>
      </c>
      <c r="AD29">
        <v>5.5931400000000009</v>
      </c>
      <c r="AE29">
        <v>15.166195200000001</v>
      </c>
      <c r="AF29">
        <v>2.7224999999999993</v>
      </c>
      <c r="AG29">
        <v>12.385638720000001</v>
      </c>
      <c r="AH29">
        <v>33.412100000000009</v>
      </c>
      <c r="AI29">
        <v>0.97650000000000015</v>
      </c>
      <c r="AJ29">
        <v>0</v>
      </c>
      <c r="AK29">
        <v>15.610929999999996</v>
      </c>
      <c r="AL29">
        <v>0</v>
      </c>
      <c r="AM29">
        <v>0</v>
      </c>
      <c r="AN29">
        <v>0.82259000000000004</v>
      </c>
      <c r="AO29">
        <v>4.9609560000000013</v>
      </c>
      <c r="AP29">
        <v>3.7337524114967033</v>
      </c>
      <c r="AQ29">
        <v>9.5490200000000005</v>
      </c>
      <c r="AR29">
        <v>5.4192000000000018</v>
      </c>
      <c r="AS29">
        <v>3.3015999999999996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739.69078234674828</v>
      </c>
      <c r="DN29">
        <v>25.55968188273771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9.4143219231754145</v>
      </c>
      <c r="L30">
        <v>409.19567513233494</v>
      </c>
      <c r="M30">
        <v>28.232092657146065</v>
      </c>
      <c r="N30">
        <v>17.774921135308819</v>
      </c>
      <c r="O30">
        <v>0</v>
      </c>
      <c r="P30">
        <v>31.751449420231907</v>
      </c>
      <c r="Q30">
        <v>6.1296484147386456</v>
      </c>
      <c r="R30">
        <v>13.002527013177158</v>
      </c>
      <c r="S30">
        <v>8.0981100000000001</v>
      </c>
      <c r="T30">
        <v>0</v>
      </c>
      <c r="U30">
        <v>50.414132231404963</v>
      </c>
      <c r="V30">
        <v>3.8388833746898263</v>
      </c>
      <c r="W30">
        <v>9.7266885245901644</v>
      </c>
      <c r="X30">
        <v>45.000696522655424</v>
      </c>
      <c r="Y30">
        <v>0</v>
      </c>
      <c r="Z30">
        <v>6.0324750000000007</v>
      </c>
      <c r="AA30">
        <v>4.2894005485360651</v>
      </c>
      <c r="AB30">
        <v>5.7259999999999991</v>
      </c>
      <c r="AC30">
        <v>2.9693199999999997</v>
      </c>
      <c r="AD30">
        <v>5.5931400000000009</v>
      </c>
      <c r="AE30">
        <v>15.166195200000001</v>
      </c>
      <c r="AF30">
        <v>2.7224999999999993</v>
      </c>
      <c r="AG30">
        <v>12.385638720000001</v>
      </c>
      <c r="AH30">
        <v>33.412100000000009</v>
      </c>
      <c r="AI30">
        <v>0.97650000000000015</v>
      </c>
      <c r="AJ30">
        <v>0</v>
      </c>
      <c r="AK30">
        <v>15.610929999999996</v>
      </c>
      <c r="AL30">
        <v>0</v>
      </c>
      <c r="AM30">
        <v>0</v>
      </c>
      <c r="AN30">
        <v>0.82259000000000004</v>
      </c>
      <c r="AO30">
        <v>4.9609560000000013</v>
      </c>
      <c r="AP30">
        <v>3.7337524114967033</v>
      </c>
      <c r="AQ30">
        <v>9.5490200000000005</v>
      </c>
      <c r="AR30">
        <v>14.902800000000003</v>
      </c>
      <c r="AS30">
        <v>9.9460699999999989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755.28017500755016</v>
      </c>
      <c r="DN30">
        <v>26.098359221935699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9.4143491202832781</v>
      </c>
      <c r="L31">
        <v>409.19567513233494</v>
      </c>
      <c r="M31">
        <v>28.232092657146065</v>
      </c>
      <c r="N31">
        <v>17.774921135308819</v>
      </c>
      <c r="O31">
        <v>0</v>
      </c>
      <c r="P31">
        <v>31.751449420231907</v>
      </c>
      <c r="Q31">
        <v>6.1296484147386456</v>
      </c>
      <c r="R31">
        <v>13.002527013177158</v>
      </c>
      <c r="S31">
        <v>8.0981100000000001</v>
      </c>
      <c r="T31">
        <v>0</v>
      </c>
      <c r="U31">
        <v>50.414132231404963</v>
      </c>
      <c r="V31">
        <v>3.8388833746898263</v>
      </c>
      <c r="W31">
        <v>9.7266885245901644</v>
      </c>
      <c r="X31">
        <v>45.000696522655424</v>
      </c>
      <c r="Y31">
        <v>0</v>
      </c>
      <c r="Z31">
        <v>6.0324750000000007</v>
      </c>
      <c r="AA31">
        <v>8.6030349984762875</v>
      </c>
      <c r="AB31">
        <v>5.7259999999999991</v>
      </c>
      <c r="AC31">
        <v>2.9693199999999997</v>
      </c>
      <c r="AD31">
        <v>5.5931400000000009</v>
      </c>
      <c r="AE31">
        <v>15.166195200000001</v>
      </c>
      <c r="AF31">
        <v>2.7224999999999993</v>
      </c>
      <c r="AG31">
        <v>12.385638720000001</v>
      </c>
      <c r="AH31">
        <v>33.412100000000009</v>
      </c>
      <c r="AI31">
        <v>0.97650000000000015</v>
      </c>
      <c r="AJ31">
        <v>0</v>
      </c>
      <c r="AK31">
        <v>15.610929999999996</v>
      </c>
      <c r="AL31">
        <v>0</v>
      </c>
      <c r="AM31">
        <v>0</v>
      </c>
      <c r="AN31">
        <v>0.82259000000000004</v>
      </c>
      <c r="AO31">
        <v>4.9609560000000013</v>
      </c>
      <c r="AP31">
        <v>3.7337524114967033</v>
      </c>
      <c r="AQ31">
        <v>4.7745099999999994</v>
      </c>
      <c r="AR31">
        <v>14.902800000000003</v>
      </c>
      <c r="AS31">
        <v>9.9460699999999989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754.83462138101288</v>
      </c>
      <c r="DN31">
        <v>26.083064495520961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9.4143491202832781</v>
      </c>
      <c r="L32">
        <v>409.19567513233494</v>
      </c>
      <c r="M32">
        <v>28.232092657146065</v>
      </c>
      <c r="N32">
        <v>17.774921135308819</v>
      </c>
      <c r="O32">
        <v>0</v>
      </c>
      <c r="P32">
        <v>31.751449420231907</v>
      </c>
      <c r="Q32">
        <v>6.1296484147386456</v>
      </c>
      <c r="R32">
        <v>13.002527013177158</v>
      </c>
      <c r="S32">
        <v>8.0981100000000001</v>
      </c>
      <c r="T32">
        <v>0</v>
      </c>
      <c r="U32">
        <v>50.414132231404963</v>
      </c>
      <c r="V32">
        <v>3.8388833746898263</v>
      </c>
      <c r="W32">
        <v>9.7266885245901644</v>
      </c>
      <c r="X32">
        <v>45.000696522655424</v>
      </c>
      <c r="Y32">
        <v>0</v>
      </c>
      <c r="Z32">
        <v>2.0007000000000006</v>
      </c>
      <c r="AA32">
        <v>8.6030349984762875</v>
      </c>
      <c r="AB32">
        <v>5.7259999999999991</v>
      </c>
      <c r="AC32">
        <v>2.9693199999999997</v>
      </c>
      <c r="AD32">
        <v>5.5931400000000009</v>
      </c>
      <c r="AE32">
        <v>15.166195200000001</v>
      </c>
      <c r="AF32">
        <v>2.7224999999999993</v>
      </c>
      <c r="AG32">
        <v>12.385638720000001</v>
      </c>
      <c r="AH32">
        <v>33.412100000000009</v>
      </c>
      <c r="AI32">
        <v>0.97650000000000015</v>
      </c>
      <c r="AJ32">
        <v>0</v>
      </c>
      <c r="AK32">
        <v>15.610929999999996</v>
      </c>
      <c r="AL32">
        <v>0</v>
      </c>
      <c r="AM32">
        <v>0</v>
      </c>
      <c r="AN32">
        <v>0.82259000000000004</v>
      </c>
      <c r="AO32">
        <v>4.9609560000000013</v>
      </c>
      <c r="AP32">
        <v>3.7337524114967033</v>
      </c>
      <c r="AQ32">
        <v>0</v>
      </c>
      <c r="AR32">
        <v>4.0644000000000009</v>
      </c>
      <c r="AS32">
        <v>9.9460699999999989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735.84606866365141</v>
      </c>
      <c r="DN32">
        <v>25.426932212882537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323.03044137593071</v>
      </c>
      <c r="M33">
        <v>28.232092657146065</v>
      </c>
      <c r="N33">
        <v>17.774921135308819</v>
      </c>
      <c r="O33">
        <v>0</v>
      </c>
      <c r="P33">
        <v>31.751449420231907</v>
      </c>
      <c r="Q33">
        <v>3.001263924592974</v>
      </c>
      <c r="R33">
        <v>5.9991768488745976</v>
      </c>
      <c r="S33">
        <v>4.0014765822784808</v>
      </c>
      <c r="T33">
        <v>0</v>
      </c>
      <c r="U33">
        <v>50.414132231404963</v>
      </c>
      <c r="V33">
        <v>3.8388833746898263</v>
      </c>
      <c r="W33">
        <v>9.7266885245901644</v>
      </c>
      <c r="X33">
        <v>45.000696522655424</v>
      </c>
      <c r="Y33">
        <v>0</v>
      </c>
      <c r="Z33">
        <v>2.0007000000000006</v>
      </c>
      <c r="AA33">
        <v>8.6030349984762875</v>
      </c>
      <c r="AB33">
        <v>5.7259999999999991</v>
      </c>
      <c r="AC33">
        <v>2.9693199999999997</v>
      </c>
      <c r="AD33">
        <v>5.5931400000000009</v>
      </c>
      <c r="AE33">
        <v>15.166195200000001</v>
      </c>
      <c r="AF33">
        <v>2.7224999999999993</v>
      </c>
      <c r="AG33">
        <v>12.385638720000001</v>
      </c>
      <c r="AH33">
        <v>28.705352000000001</v>
      </c>
      <c r="AI33">
        <v>0.97650000000000015</v>
      </c>
      <c r="AJ33">
        <v>0</v>
      </c>
      <c r="AK33">
        <v>15.610929999999996</v>
      </c>
      <c r="AL33">
        <v>0</v>
      </c>
      <c r="AM33">
        <v>0</v>
      </c>
      <c r="AN33">
        <v>0.82259000000000004</v>
      </c>
      <c r="AO33">
        <v>4.9609560000000013</v>
      </c>
      <c r="AP33">
        <v>3.7337524114967033</v>
      </c>
      <c r="AQ33">
        <v>0</v>
      </c>
      <c r="AR33">
        <v>4.0644000000000009</v>
      </c>
      <c r="AS33">
        <v>9.9460699999999989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625.15616067740598</v>
      </c>
      <c r="DN33">
        <v>21.602141250270623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325.88291421040367</v>
      </c>
      <c r="M34">
        <v>28.232092657146065</v>
      </c>
      <c r="N34">
        <v>17.774921135308819</v>
      </c>
      <c r="O34">
        <v>0</v>
      </c>
      <c r="P34">
        <v>31.751449420231907</v>
      </c>
      <c r="Q34">
        <v>3.3637720963172808</v>
      </c>
      <c r="R34">
        <v>5.9991768488745976</v>
      </c>
      <c r="S34">
        <v>4.0021821631878565</v>
      </c>
      <c r="T34">
        <v>0</v>
      </c>
      <c r="U34">
        <v>50.414132231404963</v>
      </c>
      <c r="V34">
        <v>3.8388833746898263</v>
      </c>
      <c r="W34">
        <v>9.7266885245901644</v>
      </c>
      <c r="X34">
        <v>45.000696522655424</v>
      </c>
      <c r="Y34">
        <v>0</v>
      </c>
      <c r="Z34">
        <v>2.0007000000000006</v>
      </c>
      <c r="AA34">
        <v>8.6030349984762875</v>
      </c>
      <c r="AB34">
        <v>5.7259999999999991</v>
      </c>
      <c r="AC34">
        <v>2.9693199999999997</v>
      </c>
      <c r="AD34">
        <v>5.5931400000000009</v>
      </c>
      <c r="AE34">
        <v>15.166195200000001</v>
      </c>
      <c r="AF34">
        <v>2.7224999999999993</v>
      </c>
      <c r="AG34">
        <v>12.385638720000001</v>
      </c>
      <c r="AH34">
        <v>26.148600000000005</v>
      </c>
      <c r="AI34">
        <v>0.97650000000000015</v>
      </c>
      <c r="AJ34">
        <v>0</v>
      </c>
      <c r="AK34">
        <v>15.610929999999996</v>
      </c>
      <c r="AL34">
        <v>0</v>
      </c>
      <c r="AM34">
        <v>0</v>
      </c>
      <c r="AN34">
        <v>0.82259000000000004</v>
      </c>
      <c r="AO34">
        <v>4.9609560000000013</v>
      </c>
      <c r="AP34">
        <v>3.7337524114967033</v>
      </c>
      <c r="AQ34">
        <v>0</v>
      </c>
      <c r="AR34">
        <v>4.0644000000000009</v>
      </c>
      <c r="AS34">
        <v>9.9460699999999989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625.7930864840464</v>
      </c>
      <c r="DN34">
        <v>21.624150030736775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325.88291421040367</v>
      </c>
      <c r="M35">
        <v>28.232092657146065</v>
      </c>
      <c r="N35">
        <v>17.774921135308819</v>
      </c>
      <c r="O35">
        <v>0</v>
      </c>
      <c r="P35">
        <v>31.751449420231907</v>
      </c>
      <c r="Q35">
        <v>3.3788176857410885</v>
      </c>
      <c r="R35">
        <v>6.0004363117870714</v>
      </c>
      <c r="S35">
        <v>4.0021821631878565</v>
      </c>
      <c r="T35">
        <v>0</v>
      </c>
      <c r="U35">
        <v>50.414132231404963</v>
      </c>
      <c r="V35">
        <v>3.8388833746898263</v>
      </c>
      <c r="W35">
        <v>9.7266885245901644</v>
      </c>
      <c r="X35">
        <v>45.000696522655424</v>
      </c>
      <c r="Y35">
        <v>0</v>
      </c>
      <c r="Z35">
        <v>2.0007000000000006</v>
      </c>
      <c r="AA35">
        <v>8.6030349984762875</v>
      </c>
      <c r="AB35">
        <v>5.7259999999999991</v>
      </c>
      <c r="AC35">
        <v>2.9693199999999997</v>
      </c>
      <c r="AD35">
        <v>5.5931400000000009</v>
      </c>
      <c r="AE35">
        <v>15.166195200000001</v>
      </c>
      <c r="AF35">
        <v>2.7224999999999993</v>
      </c>
      <c r="AG35">
        <v>12.385638720000001</v>
      </c>
      <c r="AH35">
        <v>18.885099999999998</v>
      </c>
      <c r="AI35">
        <v>2.3435999999999999</v>
      </c>
      <c r="AJ35">
        <v>0</v>
      </c>
      <c r="AK35">
        <v>15.610929999999996</v>
      </c>
      <c r="AL35">
        <v>0</v>
      </c>
      <c r="AM35">
        <v>0</v>
      </c>
      <c r="AN35">
        <v>0.82259000000000004</v>
      </c>
      <c r="AO35">
        <v>4.9609560000000013</v>
      </c>
      <c r="AP35">
        <v>3.7337524114967033</v>
      </c>
      <c r="AQ35">
        <v>0</v>
      </c>
      <c r="AR35">
        <v>4.0644000000000009</v>
      </c>
      <c r="AS35">
        <v>9.9460699999999989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620.10938695821619</v>
      </c>
      <c r="DN35">
        <v>21.427754608903417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325.88291421040367</v>
      </c>
      <c r="M36">
        <v>28.232092657146065</v>
      </c>
      <c r="N36">
        <v>17.774921135308819</v>
      </c>
      <c r="O36">
        <v>0</v>
      </c>
      <c r="P36">
        <v>31.751449420231907</v>
      </c>
      <c r="Q36">
        <v>3.0096205699421965</v>
      </c>
      <c r="R36">
        <v>6.0004363117870714</v>
      </c>
      <c r="S36">
        <v>4.0021821631878565</v>
      </c>
      <c r="T36">
        <v>0</v>
      </c>
      <c r="U36">
        <v>50.414132231404963</v>
      </c>
      <c r="V36">
        <v>3.8386235537190077</v>
      </c>
      <c r="W36">
        <v>9.7266885245901644</v>
      </c>
      <c r="X36">
        <v>45.000696522655424</v>
      </c>
      <c r="Y36">
        <v>0</v>
      </c>
      <c r="Z36">
        <v>2.0007000000000006</v>
      </c>
      <c r="AA36">
        <v>4.2894005485360651</v>
      </c>
      <c r="AB36">
        <v>5.7259999999999991</v>
      </c>
      <c r="AC36">
        <v>2.9693199999999997</v>
      </c>
      <c r="AD36">
        <v>5.5931400000000009</v>
      </c>
      <c r="AE36">
        <v>15.166195200000001</v>
      </c>
      <c r="AF36">
        <v>2.7224999999999993</v>
      </c>
      <c r="AG36">
        <v>12.385638720000001</v>
      </c>
      <c r="AH36">
        <v>18.885099999999998</v>
      </c>
      <c r="AI36">
        <v>3.5154000000000001</v>
      </c>
      <c r="AJ36">
        <v>0</v>
      </c>
      <c r="AK36">
        <v>15.610929999999996</v>
      </c>
      <c r="AL36">
        <v>0</v>
      </c>
      <c r="AM36">
        <v>0</v>
      </c>
      <c r="AN36">
        <v>0.82259000000000004</v>
      </c>
      <c r="AO36">
        <v>4.9609560000000013</v>
      </c>
      <c r="AP36">
        <v>3.7337524114967033</v>
      </c>
      <c r="AQ36">
        <v>0</v>
      </c>
      <c r="AR36">
        <v>5.4192000000000018</v>
      </c>
      <c r="AS36">
        <v>3.3015999999999996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611.60247498550007</v>
      </c>
      <c r="DN36">
        <v>21.133705194909538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2.6381143971865946</v>
      </c>
      <c r="L37">
        <v>325.88569973514171</v>
      </c>
      <c r="M37">
        <v>28.232092657146065</v>
      </c>
      <c r="N37">
        <v>17.774921135308819</v>
      </c>
      <c r="O37">
        <v>0</v>
      </c>
      <c r="P37">
        <v>31.751449420231907</v>
      </c>
      <c r="Q37">
        <v>2.9973379629629626</v>
      </c>
      <c r="R37">
        <v>6.0004363117870714</v>
      </c>
      <c r="S37">
        <v>4.0021821631878565</v>
      </c>
      <c r="T37">
        <v>0</v>
      </c>
      <c r="U37">
        <v>50.414132231404963</v>
      </c>
      <c r="V37">
        <v>3.8386235537190077</v>
      </c>
      <c r="W37">
        <v>9.7266885245901644</v>
      </c>
      <c r="X37">
        <v>45.000696522655424</v>
      </c>
      <c r="Y37">
        <v>0</v>
      </c>
      <c r="Z37">
        <v>2.0007000000000006</v>
      </c>
      <c r="AA37">
        <v>4.2894005485360651</v>
      </c>
      <c r="AB37">
        <v>5.7259999999999991</v>
      </c>
      <c r="AC37">
        <v>2.9693199999999997</v>
      </c>
      <c r="AD37">
        <v>5.5931400000000009</v>
      </c>
      <c r="AE37">
        <v>15.166195200000001</v>
      </c>
      <c r="AF37">
        <v>2.7224999999999993</v>
      </c>
      <c r="AG37">
        <v>12.385638720000001</v>
      </c>
      <c r="AH37">
        <v>18.885099999999998</v>
      </c>
      <c r="AI37">
        <v>15.050599200000002</v>
      </c>
      <c r="AJ37">
        <v>0</v>
      </c>
      <c r="AK37">
        <v>15.610929999999996</v>
      </c>
      <c r="AL37">
        <v>0</v>
      </c>
      <c r="AM37">
        <v>0</v>
      </c>
      <c r="AN37">
        <v>0.82259000000000004</v>
      </c>
      <c r="AO37">
        <v>4.9609560000000013</v>
      </c>
      <c r="AP37">
        <v>3.7337524114967033</v>
      </c>
      <c r="AQ37">
        <v>0</v>
      </c>
      <c r="AR37">
        <v>14.902800000000003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634.26061056929018</v>
      </c>
      <c r="DN37">
        <v>21.916636126064798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2.5760741048580651</v>
      </c>
      <c r="L38">
        <v>325.88569973514171</v>
      </c>
      <c r="M38">
        <v>28.232092657146065</v>
      </c>
      <c r="N38">
        <v>17.774921135308819</v>
      </c>
      <c r="O38">
        <v>0</v>
      </c>
      <c r="P38">
        <v>31.751449420231907</v>
      </c>
      <c r="Q38">
        <v>2.9973379629629626</v>
      </c>
      <c r="R38">
        <v>6.0004363117870714</v>
      </c>
      <c r="S38">
        <v>4.0021821631878565</v>
      </c>
      <c r="T38">
        <v>0</v>
      </c>
      <c r="U38">
        <v>50.414132231404963</v>
      </c>
      <c r="V38">
        <v>0</v>
      </c>
      <c r="W38">
        <v>8.6477089478859384</v>
      </c>
      <c r="X38">
        <v>41.465623661655187</v>
      </c>
      <c r="Y38">
        <v>0</v>
      </c>
      <c r="Z38">
        <v>2.0007000000000006</v>
      </c>
      <c r="AA38">
        <v>3.635085210623783</v>
      </c>
      <c r="AB38">
        <v>5.7259999999999991</v>
      </c>
      <c r="AC38">
        <v>2.9693199999999997</v>
      </c>
      <c r="AD38">
        <v>5.5931400000000009</v>
      </c>
      <c r="AE38">
        <v>15.166195200000001</v>
      </c>
      <c r="AF38">
        <v>2.7224999999999993</v>
      </c>
      <c r="AG38">
        <v>12.385638720000001</v>
      </c>
      <c r="AH38">
        <v>18.885099999999998</v>
      </c>
      <c r="AI38">
        <v>15.050599200000002</v>
      </c>
      <c r="AJ38">
        <v>0</v>
      </c>
      <c r="AK38">
        <v>15.610929999999996</v>
      </c>
      <c r="AL38">
        <v>0</v>
      </c>
      <c r="AM38">
        <v>0</v>
      </c>
      <c r="AN38">
        <v>0.82259000000000004</v>
      </c>
      <c r="AO38">
        <v>4.9609560000000013</v>
      </c>
      <c r="AP38">
        <v>3.7337524114967033</v>
      </c>
      <c r="AQ38">
        <v>0</v>
      </c>
      <c r="AR38">
        <v>14.902800000000003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625.39783935226251</v>
      </c>
      <c r="DN38">
        <v>21.610375721428095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5.1417302548879027</v>
      </c>
      <c r="L39">
        <v>325.88066936277346</v>
      </c>
      <c r="M39">
        <v>28.232092657146065</v>
      </c>
      <c r="N39">
        <v>17.774921135308819</v>
      </c>
      <c r="O39">
        <v>0</v>
      </c>
      <c r="P39">
        <v>31.751449420231907</v>
      </c>
      <c r="Q39">
        <v>2.9973379629629626</v>
      </c>
      <c r="R39">
        <v>5.296350682442025</v>
      </c>
      <c r="S39">
        <v>4.0021821631878565</v>
      </c>
      <c r="T39">
        <v>0</v>
      </c>
      <c r="U39">
        <v>50.414132231404963</v>
      </c>
      <c r="V39">
        <v>0</v>
      </c>
      <c r="W39">
        <v>4.9966386814024402</v>
      </c>
      <c r="X39">
        <v>15.001615052055763</v>
      </c>
      <c r="Y39">
        <v>0</v>
      </c>
      <c r="Z39">
        <v>2.0007000000000006</v>
      </c>
      <c r="AA39">
        <v>3.3927461965821974</v>
      </c>
      <c r="AB39">
        <v>5.7259999999999991</v>
      </c>
      <c r="AC39">
        <v>2.9693199999999997</v>
      </c>
      <c r="AD39">
        <v>5.5931400000000009</v>
      </c>
      <c r="AE39">
        <v>15.166195200000001</v>
      </c>
      <c r="AF39">
        <v>2.7224999999999993</v>
      </c>
      <c r="AG39">
        <v>12.385638720000001</v>
      </c>
      <c r="AH39">
        <v>18.885099999999998</v>
      </c>
      <c r="AI39">
        <v>15.050599200000002</v>
      </c>
      <c r="AJ39">
        <v>0</v>
      </c>
      <c r="AK39">
        <v>15.610929999999996</v>
      </c>
      <c r="AL39">
        <v>0</v>
      </c>
      <c r="AM39">
        <v>0</v>
      </c>
      <c r="AN39">
        <v>0.82259000000000004</v>
      </c>
      <c r="AO39">
        <v>4.4197608000000006</v>
      </c>
      <c r="AP39">
        <v>3.7337524114967033</v>
      </c>
      <c r="AQ39">
        <v>0</v>
      </c>
      <c r="AR39">
        <v>4.0644000000000009</v>
      </c>
      <c r="AS39">
        <v>3.7143000000000006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587.44775370772481</v>
      </c>
      <c r="DN39">
        <v>20.29903842415786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5.1417830087160388</v>
      </c>
      <c r="L40">
        <v>325.88066936277346</v>
      </c>
      <c r="M40">
        <v>28.232092657146065</v>
      </c>
      <c r="N40">
        <v>17.774921135308819</v>
      </c>
      <c r="O40">
        <v>0</v>
      </c>
      <c r="P40">
        <v>31.751449420231907</v>
      </c>
      <c r="Q40">
        <v>2.9973379629629626</v>
      </c>
      <c r="R40">
        <v>6.000383458646616</v>
      </c>
      <c r="S40">
        <v>4.0021821631878565</v>
      </c>
      <c r="T40">
        <v>0</v>
      </c>
      <c r="U40">
        <v>50.414132231404963</v>
      </c>
      <c r="V40">
        <v>0</v>
      </c>
      <c r="W40">
        <v>9.8243272874756666</v>
      </c>
      <c r="X40">
        <v>45.000696522655424</v>
      </c>
      <c r="Y40">
        <v>0</v>
      </c>
      <c r="Z40">
        <v>2.0007000000000006</v>
      </c>
      <c r="AA40">
        <v>2.9323020699031845</v>
      </c>
      <c r="AB40">
        <v>5.7259999999999991</v>
      </c>
      <c r="AC40">
        <v>0</v>
      </c>
      <c r="AD40">
        <v>5.5931400000000009</v>
      </c>
      <c r="AE40">
        <v>15.166195200000001</v>
      </c>
      <c r="AF40">
        <v>2.7224999999999993</v>
      </c>
      <c r="AG40">
        <v>12.385638720000001</v>
      </c>
      <c r="AH40">
        <v>18.885099999999998</v>
      </c>
      <c r="AI40">
        <v>15.050599200000002</v>
      </c>
      <c r="AJ40">
        <v>0</v>
      </c>
      <c r="AK40">
        <v>15.610929999999996</v>
      </c>
      <c r="AL40">
        <v>0</v>
      </c>
      <c r="AM40">
        <v>0</v>
      </c>
      <c r="AN40">
        <v>0.82259000000000004</v>
      </c>
      <c r="AO40">
        <v>4.4197608000000006</v>
      </c>
      <c r="AP40">
        <v>3.7337524114967033</v>
      </c>
      <c r="AQ40">
        <v>0</v>
      </c>
      <c r="AR40">
        <v>4.0644000000000009</v>
      </c>
      <c r="AS40">
        <v>3.7143000000000006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618.47667908102119</v>
      </c>
      <c r="DN40">
        <v>21.371204530888011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5.1418075579312816</v>
      </c>
      <c r="L41">
        <v>325.88220127394055</v>
      </c>
      <c r="M41">
        <v>28.232092657146065</v>
      </c>
      <c r="N41">
        <v>17.774921135308819</v>
      </c>
      <c r="O41">
        <v>0</v>
      </c>
      <c r="P41">
        <v>31.751449420231907</v>
      </c>
      <c r="Q41">
        <v>2.9973379629629626</v>
      </c>
      <c r="R41">
        <v>6.000383458646616</v>
      </c>
      <c r="S41">
        <v>4.0021821631878565</v>
      </c>
      <c r="T41">
        <v>0</v>
      </c>
      <c r="U41">
        <v>50.414132231404963</v>
      </c>
      <c r="V41">
        <v>0</v>
      </c>
      <c r="W41">
        <v>9.8683054604200304</v>
      </c>
      <c r="X41">
        <v>45.000696522655424</v>
      </c>
      <c r="Y41">
        <v>0</v>
      </c>
      <c r="Z41">
        <v>2.0007000000000006</v>
      </c>
      <c r="AA41">
        <v>0</v>
      </c>
      <c r="AB41">
        <v>2.8630000000000004</v>
      </c>
      <c r="AC41">
        <v>0</v>
      </c>
      <c r="AD41">
        <v>5.5931400000000009</v>
      </c>
      <c r="AE41">
        <v>15.166195200000001</v>
      </c>
      <c r="AF41">
        <v>2.7224999999999993</v>
      </c>
      <c r="AG41">
        <v>12.385638720000001</v>
      </c>
      <c r="AH41">
        <v>18.885099999999998</v>
      </c>
      <c r="AI41">
        <v>15.050599200000002</v>
      </c>
      <c r="AJ41">
        <v>0</v>
      </c>
      <c r="AK41">
        <v>15.610929999999996</v>
      </c>
      <c r="AL41">
        <v>0</v>
      </c>
      <c r="AM41">
        <v>0</v>
      </c>
      <c r="AN41">
        <v>0.82259000000000004</v>
      </c>
      <c r="AO41">
        <v>4.4197608000000006</v>
      </c>
      <c r="AP41">
        <v>3.7337524114967033</v>
      </c>
      <c r="AQ41">
        <v>0</v>
      </c>
      <c r="AR41">
        <v>4.0644000000000009</v>
      </c>
      <c r="AS41">
        <v>3.7143000000000006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612.91902070393337</v>
      </c>
      <c r="DN41">
        <v>21.179095471399496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5.1417325247753949</v>
      </c>
      <c r="L42">
        <v>325.88220127394055</v>
      </c>
      <c r="M42">
        <v>28.232092657146065</v>
      </c>
      <c r="N42">
        <v>17.774921135308819</v>
      </c>
      <c r="O42">
        <v>0</v>
      </c>
      <c r="P42">
        <v>31.751449420231907</v>
      </c>
      <c r="Q42">
        <v>2.9973379629629626</v>
      </c>
      <c r="R42">
        <v>6.000383458646616</v>
      </c>
      <c r="S42">
        <v>4.0021821631878565</v>
      </c>
      <c r="T42">
        <v>0</v>
      </c>
      <c r="U42">
        <v>50.414132231404963</v>
      </c>
      <c r="V42">
        <v>0</v>
      </c>
      <c r="W42">
        <v>9.8683054604200304</v>
      </c>
      <c r="X42">
        <v>45.000696522655424</v>
      </c>
      <c r="Y42">
        <v>0</v>
      </c>
      <c r="Z42">
        <v>2.0007000000000006</v>
      </c>
      <c r="AA42">
        <v>0</v>
      </c>
      <c r="AB42">
        <v>2.8630000000000004</v>
      </c>
      <c r="AC42">
        <v>0</v>
      </c>
      <c r="AD42">
        <v>5.5931400000000009</v>
      </c>
      <c r="AE42">
        <v>15.166195200000001</v>
      </c>
      <c r="AF42">
        <v>2.7224999999999993</v>
      </c>
      <c r="AG42">
        <v>12.385638720000001</v>
      </c>
      <c r="AH42">
        <v>18.885099999999998</v>
      </c>
      <c r="AI42">
        <v>15.050599200000002</v>
      </c>
      <c r="AJ42">
        <v>0</v>
      </c>
      <c r="AK42">
        <v>15.610929999999996</v>
      </c>
      <c r="AL42">
        <v>0</v>
      </c>
      <c r="AM42">
        <v>0</v>
      </c>
      <c r="AN42">
        <v>0.82259000000000004</v>
      </c>
      <c r="AO42">
        <v>4.4197608000000006</v>
      </c>
      <c r="AP42">
        <v>3.7337524114967033</v>
      </c>
      <c r="AQ42">
        <v>0</v>
      </c>
      <c r="AR42">
        <v>4.0644000000000009</v>
      </c>
      <c r="AS42">
        <v>3.7143000000000006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612.91894817971684</v>
      </c>
      <c r="DN42">
        <v>21.179092962460285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325.88621121403065</v>
      </c>
      <c r="M43">
        <v>28.232092657146065</v>
      </c>
      <c r="N43">
        <v>17.774921135308819</v>
      </c>
      <c r="O43">
        <v>0</v>
      </c>
      <c r="P43">
        <v>31.751449420231907</v>
      </c>
      <c r="Q43">
        <v>2.9973379629629626</v>
      </c>
      <c r="R43">
        <v>6.000383458646616</v>
      </c>
      <c r="S43">
        <v>4.0021821631878565</v>
      </c>
      <c r="T43">
        <v>0</v>
      </c>
      <c r="U43">
        <v>50.43630701675778</v>
      </c>
      <c r="V43">
        <v>0</v>
      </c>
      <c r="W43">
        <v>9.8683054604200304</v>
      </c>
      <c r="X43">
        <v>45.000696522655424</v>
      </c>
      <c r="Y43">
        <v>0</v>
      </c>
      <c r="Z43">
        <v>2.0007000000000006</v>
      </c>
      <c r="AA43">
        <v>0</v>
      </c>
      <c r="AB43">
        <v>2.8630000000000004</v>
      </c>
      <c r="AC43">
        <v>0</v>
      </c>
      <c r="AD43">
        <v>5.5931400000000009</v>
      </c>
      <c r="AE43">
        <v>15.166195200000001</v>
      </c>
      <c r="AF43">
        <v>2.7224999999999993</v>
      </c>
      <c r="AG43">
        <v>12.385638720000001</v>
      </c>
      <c r="AH43">
        <v>18.885099999999998</v>
      </c>
      <c r="AI43">
        <v>1.5623999999999998</v>
      </c>
      <c r="AJ43">
        <v>0</v>
      </c>
      <c r="AK43">
        <v>15.610929999999996</v>
      </c>
      <c r="AL43">
        <v>0</v>
      </c>
      <c r="AM43">
        <v>0</v>
      </c>
      <c r="AN43">
        <v>0.82259000000000004</v>
      </c>
      <c r="AO43">
        <v>4.4197608000000006</v>
      </c>
      <c r="AP43">
        <v>3.7337524114967033</v>
      </c>
      <c r="AQ43">
        <v>0</v>
      </c>
      <c r="AR43">
        <v>4.0644000000000009</v>
      </c>
      <c r="AS43">
        <v>3.7143000000000006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594.93656578129185</v>
      </c>
      <c r="DN43">
        <v>20.557728361552687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325.88621121403065</v>
      </c>
      <c r="M44">
        <v>28.232092657146065</v>
      </c>
      <c r="N44">
        <v>17.774921135308819</v>
      </c>
      <c r="O44">
        <v>0</v>
      </c>
      <c r="P44">
        <v>31.751449420231907</v>
      </c>
      <c r="Q44">
        <v>2.9973379629629626</v>
      </c>
      <c r="R44">
        <v>6.000383458646616</v>
      </c>
      <c r="S44">
        <v>4.0021821631878565</v>
      </c>
      <c r="T44">
        <v>0</v>
      </c>
      <c r="U44">
        <v>50.456243281977791</v>
      </c>
      <c r="V44">
        <v>0</v>
      </c>
      <c r="W44">
        <v>9.8683054604200304</v>
      </c>
      <c r="X44">
        <v>45.000696522655424</v>
      </c>
      <c r="Y44">
        <v>0</v>
      </c>
      <c r="Z44">
        <v>2.0007000000000006</v>
      </c>
      <c r="AA44">
        <v>0</v>
      </c>
      <c r="AB44">
        <v>2.8630000000000004</v>
      </c>
      <c r="AC44">
        <v>0</v>
      </c>
      <c r="AD44">
        <v>5.5931400000000009</v>
      </c>
      <c r="AE44">
        <v>15.166195200000001</v>
      </c>
      <c r="AF44">
        <v>2.7224999999999993</v>
      </c>
      <c r="AG44">
        <v>12.385638720000001</v>
      </c>
      <c r="AH44">
        <v>18.885099999999998</v>
      </c>
      <c r="AI44">
        <v>0</v>
      </c>
      <c r="AJ44">
        <v>0</v>
      </c>
      <c r="AK44">
        <v>15.610929999999996</v>
      </c>
      <c r="AL44">
        <v>0</v>
      </c>
      <c r="AM44">
        <v>0</v>
      </c>
      <c r="AN44">
        <v>0.82259000000000004</v>
      </c>
      <c r="AO44">
        <v>4.4197608000000006</v>
      </c>
      <c r="AP44">
        <v>3.7337524114967033</v>
      </c>
      <c r="AQ44">
        <v>0</v>
      </c>
      <c r="AR44">
        <v>4.0644000000000009</v>
      </c>
      <c r="AS44">
        <v>3.7143000000000006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593.44562039662026</v>
      </c>
      <c r="DN44">
        <v>20.506210011444185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325.88720427879275</v>
      </c>
      <c r="M45">
        <v>28.232092657146065</v>
      </c>
      <c r="N45">
        <v>17.774921135308819</v>
      </c>
      <c r="O45">
        <v>0</v>
      </c>
      <c r="P45">
        <v>31.751449420231907</v>
      </c>
      <c r="Q45">
        <v>2.9973379629629626</v>
      </c>
      <c r="R45">
        <v>6.000383458646616</v>
      </c>
      <c r="S45">
        <v>4.0021821631878565</v>
      </c>
      <c r="T45">
        <v>0</v>
      </c>
      <c r="U45">
        <v>50.456243281977791</v>
      </c>
      <c r="V45">
        <v>0</v>
      </c>
      <c r="W45">
        <v>9.8683054604200304</v>
      </c>
      <c r="X45">
        <v>45.000696522655424</v>
      </c>
      <c r="Y45">
        <v>0</v>
      </c>
      <c r="Z45">
        <v>2.0007000000000006</v>
      </c>
      <c r="AA45">
        <v>0</v>
      </c>
      <c r="AB45">
        <v>2.8630000000000004</v>
      </c>
      <c r="AC45">
        <v>0</v>
      </c>
      <c r="AD45">
        <v>5.5931400000000009</v>
      </c>
      <c r="AE45">
        <v>15.166195200000001</v>
      </c>
      <c r="AF45">
        <v>2.7224999999999993</v>
      </c>
      <c r="AG45">
        <v>12.385638720000001</v>
      </c>
      <c r="AH45">
        <v>18.885099999999998</v>
      </c>
      <c r="AI45">
        <v>0</v>
      </c>
      <c r="AJ45">
        <v>0</v>
      </c>
      <c r="AK45">
        <v>15.610929999999996</v>
      </c>
      <c r="AL45">
        <v>0</v>
      </c>
      <c r="AM45">
        <v>0</v>
      </c>
      <c r="AN45">
        <v>0.82259000000000004</v>
      </c>
      <c r="AO45">
        <v>4.4197608000000006</v>
      </c>
      <c r="AP45">
        <v>3.7337524114967033</v>
      </c>
      <c r="AQ45">
        <v>0</v>
      </c>
      <c r="AR45">
        <v>4.0644000000000009</v>
      </c>
      <c r="AS45">
        <v>3.7143000000000006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593.44658028684546</v>
      </c>
      <c r="DN45">
        <v>20.506243185981251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325.88720427879275</v>
      </c>
      <c r="M46">
        <v>28.232092657146065</v>
      </c>
      <c r="N46">
        <v>17.774921135308819</v>
      </c>
      <c r="O46">
        <v>0</v>
      </c>
      <c r="P46">
        <v>31.751449420231907</v>
      </c>
      <c r="Q46">
        <v>2.9973379629629626</v>
      </c>
      <c r="R46">
        <v>6.000383458646616</v>
      </c>
      <c r="S46">
        <v>4.0021821631878565</v>
      </c>
      <c r="T46">
        <v>0</v>
      </c>
      <c r="U46">
        <v>50.456243281977791</v>
      </c>
      <c r="V46">
        <v>0</v>
      </c>
      <c r="W46">
        <v>9.8683054604200304</v>
      </c>
      <c r="X46">
        <v>45.000696522655424</v>
      </c>
      <c r="Y46">
        <v>0</v>
      </c>
      <c r="Z46">
        <v>2.0007000000000006</v>
      </c>
      <c r="AA46">
        <v>0</v>
      </c>
      <c r="AB46">
        <v>2.8630000000000004</v>
      </c>
      <c r="AC46">
        <v>0</v>
      </c>
      <c r="AD46">
        <v>5.5931400000000009</v>
      </c>
      <c r="AE46">
        <v>15.166195200000001</v>
      </c>
      <c r="AF46">
        <v>2.7224999999999993</v>
      </c>
      <c r="AG46">
        <v>12.385638720000001</v>
      </c>
      <c r="AH46">
        <v>18.885099999999998</v>
      </c>
      <c r="AI46">
        <v>0</v>
      </c>
      <c r="AJ46">
        <v>0</v>
      </c>
      <c r="AK46">
        <v>15.610929999999996</v>
      </c>
      <c r="AL46">
        <v>0</v>
      </c>
      <c r="AM46">
        <v>0</v>
      </c>
      <c r="AN46">
        <v>0.82259000000000004</v>
      </c>
      <c r="AO46">
        <v>4.4197608000000006</v>
      </c>
      <c r="AP46">
        <v>3.7337524114967033</v>
      </c>
      <c r="AQ46">
        <v>0</v>
      </c>
      <c r="AR46">
        <v>4.0644000000000009</v>
      </c>
      <c r="AS46">
        <v>3.7143000000000006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593.44658028684546</v>
      </c>
      <c r="DN46">
        <v>20.506243185981251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325.88720427879275</v>
      </c>
      <c r="M47">
        <v>28.232092657146065</v>
      </c>
      <c r="N47">
        <v>17.774921135308819</v>
      </c>
      <c r="O47">
        <v>0</v>
      </c>
      <c r="P47">
        <v>31.751449420231907</v>
      </c>
      <c r="Q47">
        <v>2.9973379629629626</v>
      </c>
      <c r="R47">
        <v>5.0264354073298421</v>
      </c>
      <c r="S47">
        <v>4.0021821631878565</v>
      </c>
      <c r="T47">
        <v>0</v>
      </c>
      <c r="U47">
        <v>50.456243281977791</v>
      </c>
      <c r="V47">
        <v>0</v>
      </c>
      <c r="W47">
        <v>9.8683054604200304</v>
      </c>
      <c r="X47">
        <v>45.000696522655424</v>
      </c>
      <c r="Y47">
        <v>0</v>
      </c>
      <c r="Z47">
        <v>2.0007000000000006</v>
      </c>
      <c r="AA47">
        <v>0</v>
      </c>
      <c r="AB47">
        <v>2.8630000000000004</v>
      </c>
      <c r="AC47">
        <v>0</v>
      </c>
      <c r="AD47">
        <v>5.5931400000000009</v>
      </c>
      <c r="AE47">
        <v>15.166195200000001</v>
      </c>
      <c r="AF47">
        <v>2.7224999999999993</v>
      </c>
      <c r="AG47">
        <v>12.385638720000001</v>
      </c>
      <c r="AH47">
        <v>18.885099999999998</v>
      </c>
      <c r="AI47">
        <v>0</v>
      </c>
      <c r="AJ47">
        <v>0</v>
      </c>
      <c r="AK47">
        <v>15.610929999999996</v>
      </c>
      <c r="AL47">
        <v>0</v>
      </c>
      <c r="AM47">
        <v>0</v>
      </c>
      <c r="AN47">
        <v>0.82259000000000004</v>
      </c>
      <c r="AO47">
        <v>4.4197608000000006</v>
      </c>
      <c r="AP47">
        <v>3.7337524114967033</v>
      </c>
      <c r="AQ47">
        <v>0</v>
      </c>
      <c r="AR47">
        <v>4.0644000000000009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591.90678822954362</v>
      </c>
      <c r="DN47">
        <v>20.453037191966089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325.88720427879275</v>
      </c>
      <c r="M48">
        <v>28.232092657146065</v>
      </c>
      <c r="N48">
        <v>17.774921135308819</v>
      </c>
      <c r="O48">
        <v>0</v>
      </c>
      <c r="P48">
        <v>31.751449420231907</v>
      </c>
      <c r="Q48">
        <v>2.9973379629629626</v>
      </c>
      <c r="R48">
        <v>5.9991768488745976</v>
      </c>
      <c r="S48">
        <v>4.0021821631878565</v>
      </c>
      <c r="T48">
        <v>0</v>
      </c>
      <c r="U48">
        <v>50.456243281977791</v>
      </c>
      <c r="V48">
        <v>0</v>
      </c>
      <c r="W48">
        <v>9.8683054604200304</v>
      </c>
      <c r="X48">
        <v>45.000696522655424</v>
      </c>
      <c r="Y48">
        <v>0</v>
      </c>
      <c r="Z48">
        <v>2.0007000000000006</v>
      </c>
      <c r="AA48">
        <v>0</v>
      </c>
      <c r="AB48">
        <v>2.8630000000000004</v>
      </c>
      <c r="AC48">
        <v>0</v>
      </c>
      <c r="AD48">
        <v>5.5931400000000009</v>
      </c>
      <c r="AE48">
        <v>15.166195200000001</v>
      </c>
      <c r="AF48">
        <v>2.7224999999999993</v>
      </c>
      <c r="AG48">
        <v>12.385638720000001</v>
      </c>
      <c r="AH48">
        <v>18.885099999999998</v>
      </c>
      <c r="AI48">
        <v>0</v>
      </c>
      <c r="AJ48">
        <v>0</v>
      </c>
      <c r="AK48">
        <v>15.610929999999996</v>
      </c>
      <c r="AL48">
        <v>0</v>
      </c>
      <c r="AM48">
        <v>0</v>
      </c>
      <c r="AN48">
        <v>0.82259000000000004</v>
      </c>
      <c r="AO48">
        <v>4.4197608000000006</v>
      </c>
      <c r="AP48">
        <v>3.7337524114967033</v>
      </c>
      <c r="AQ48">
        <v>0</v>
      </c>
      <c r="AR48">
        <v>4.0644000000000009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592.84704010864152</v>
      </c>
      <c r="DN48">
        <v>20.485526754413002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325.88058764674491</v>
      </c>
      <c r="M49">
        <v>28.232092657146065</v>
      </c>
      <c r="N49">
        <v>17.774921135308819</v>
      </c>
      <c r="O49">
        <v>0</v>
      </c>
      <c r="P49">
        <v>31.751449420231907</v>
      </c>
      <c r="Q49">
        <v>2.9973379629629626</v>
      </c>
      <c r="R49">
        <v>5.9991768488745976</v>
      </c>
      <c r="S49">
        <v>4.0021821631878565</v>
      </c>
      <c r="T49">
        <v>0</v>
      </c>
      <c r="U49">
        <v>50.456243281977791</v>
      </c>
      <c r="V49">
        <v>0</v>
      </c>
      <c r="W49">
        <v>9.8683054604200304</v>
      </c>
      <c r="X49">
        <v>45.182909456895942</v>
      </c>
      <c r="Y49">
        <v>0</v>
      </c>
      <c r="Z49">
        <v>2.0007000000000006</v>
      </c>
      <c r="AA49">
        <v>0</v>
      </c>
      <c r="AB49">
        <v>2.8630000000000004</v>
      </c>
      <c r="AC49">
        <v>0</v>
      </c>
      <c r="AD49">
        <v>5.5931400000000009</v>
      </c>
      <c r="AE49">
        <v>15.166195200000001</v>
      </c>
      <c r="AF49">
        <v>2.7224999999999993</v>
      </c>
      <c r="AG49">
        <v>12.385638720000001</v>
      </c>
      <c r="AH49">
        <v>18.885099999999998</v>
      </c>
      <c r="AI49">
        <v>0</v>
      </c>
      <c r="AJ49">
        <v>0</v>
      </c>
      <c r="AK49">
        <v>15.610929999999996</v>
      </c>
      <c r="AL49">
        <v>0</v>
      </c>
      <c r="AM49">
        <v>0</v>
      </c>
      <c r="AN49">
        <v>0.82259000000000004</v>
      </c>
      <c r="AO49">
        <v>4.4197608000000006</v>
      </c>
      <c r="AP49">
        <v>3.7337524114967033</v>
      </c>
      <c r="AQ49">
        <v>0</v>
      </c>
      <c r="AR49">
        <v>14.902800000000003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603.49316907043749</v>
      </c>
      <c r="DN49">
        <v>20.853394094809854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325.88058764674491</v>
      </c>
      <c r="M50">
        <v>28.232092657146065</v>
      </c>
      <c r="N50">
        <v>17.774921135308819</v>
      </c>
      <c r="O50">
        <v>0</v>
      </c>
      <c r="P50">
        <v>31.751449420231907</v>
      </c>
      <c r="Q50">
        <v>2.9973379629629626</v>
      </c>
      <c r="R50">
        <v>5.9991768488745976</v>
      </c>
      <c r="S50">
        <v>4.0021821631878565</v>
      </c>
      <c r="T50">
        <v>0</v>
      </c>
      <c r="U50">
        <v>50.456243281977791</v>
      </c>
      <c r="V50">
        <v>0</v>
      </c>
      <c r="W50">
        <v>9.8683054604200304</v>
      </c>
      <c r="X50">
        <v>45.182909456895942</v>
      </c>
      <c r="Y50">
        <v>0</v>
      </c>
      <c r="Z50">
        <v>2.0007000000000006</v>
      </c>
      <c r="AA50">
        <v>0</v>
      </c>
      <c r="AB50">
        <v>2.8630000000000004</v>
      </c>
      <c r="AC50">
        <v>0</v>
      </c>
      <c r="AD50">
        <v>5.5931400000000009</v>
      </c>
      <c r="AE50">
        <v>15.166195200000001</v>
      </c>
      <c r="AF50">
        <v>2.7224999999999993</v>
      </c>
      <c r="AG50">
        <v>12.385638720000001</v>
      </c>
      <c r="AH50">
        <v>18.885099999999998</v>
      </c>
      <c r="AI50">
        <v>0</v>
      </c>
      <c r="AJ50">
        <v>0</v>
      </c>
      <c r="AK50">
        <v>15.610929999999996</v>
      </c>
      <c r="AL50">
        <v>0</v>
      </c>
      <c r="AM50">
        <v>0</v>
      </c>
      <c r="AN50">
        <v>0.82259000000000004</v>
      </c>
      <c r="AO50">
        <v>4.4197608000000006</v>
      </c>
      <c r="AP50">
        <v>3.7337524114967033</v>
      </c>
      <c r="AQ50">
        <v>0</v>
      </c>
      <c r="AR50">
        <v>14.902800000000003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603.49316907043749</v>
      </c>
      <c r="DN50">
        <v>20.853394094809854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325.88058764674491</v>
      </c>
      <c r="M51">
        <v>28.232092657146065</v>
      </c>
      <c r="N51">
        <v>17.774921135308819</v>
      </c>
      <c r="O51">
        <v>0</v>
      </c>
      <c r="P51">
        <v>31.751449420231907</v>
      </c>
      <c r="Q51">
        <v>2.9973379629629626</v>
      </c>
      <c r="R51">
        <v>5.9991768488745976</v>
      </c>
      <c r="S51">
        <v>4.0021821631878565</v>
      </c>
      <c r="T51">
        <v>0</v>
      </c>
      <c r="U51">
        <v>50.456243281977791</v>
      </c>
      <c r="V51">
        <v>6.1716836830131454</v>
      </c>
      <c r="W51">
        <v>9.8683054604200304</v>
      </c>
      <c r="X51">
        <v>45.182909456895942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5.5931400000000009</v>
      </c>
      <c r="AE51">
        <v>15.166195200000001</v>
      </c>
      <c r="AF51">
        <v>2.7224999999999993</v>
      </c>
      <c r="AG51">
        <v>12.385638720000001</v>
      </c>
      <c r="AH51">
        <v>18.885099999999998</v>
      </c>
      <c r="AI51">
        <v>0</v>
      </c>
      <c r="AJ51">
        <v>0</v>
      </c>
      <c r="AK51">
        <v>15.610929999999996</v>
      </c>
      <c r="AL51">
        <v>0</v>
      </c>
      <c r="AM51">
        <v>0</v>
      </c>
      <c r="AN51">
        <v>0.82259000000000004</v>
      </c>
      <c r="AO51">
        <v>4.4197608000000006</v>
      </c>
      <c r="AP51">
        <v>3.7337524114967033</v>
      </c>
      <c r="AQ51">
        <v>0</v>
      </c>
      <c r="AR51">
        <v>4.0644000000000009</v>
      </c>
      <c r="AS51">
        <v>3.507950000000001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597.44736042558986</v>
      </c>
      <c r="DN51">
        <v>20.644486422670525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325.88058764674491</v>
      </c>
      <c r="M52">
        <v>28.232092657146065</v>
      </c>
      <c r="N52">
        <v>17.774921135308819</v>
      </c>
      <c r="O52">
        <v>0</v>
      </c>
      <c r="P52">
        <v>31.751449420231907</v>
      </c>
      <c r="Q52">
        <v>2.9973379629629626</v>
      </c>
      <c r="R52">
        <v>5.9991768488745976</v>
      </c>
      <c r="S52">
        <v>4.0021821631878565</v>
      </c>
      <c r="T52">
        <v>0</v>
      </c>
      <c r="U52">
        <v>50.456243281977791</v>
      </c>
      <c r="V52">
        <v>6.286765486284291</v>
      </c>
      <c r="W52">
        <v>9.8683054604200304</v>
      </c>
      <c r="X52">
        <v>45.182909456895942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5.5931400000000009</v>
      </c>
      <c r="AE52">
        <v>15.166195200000001</v>
      </c>
      <c r="AF52">
        <v>2.7224999999999993</v>
      </c>
      <c r="AG52">
        <v>12.385638720000001</v>
      </c>
      <c r="AH52">
        <v>18.885099999999998</v>
      </c>
      <c r="AI52">
        <v>0</v>
      </c>
      <c r="AJ52">
        <v>0</v>
      </c>
      <c r="AK52">
        <v>15.610929999999996</v>
      </c>
      <c r="AL52">
        <v>0</v>
      </c>
      <c r="AM52">
        <v>0</v>
      </c>
      <c r="AN52">
        <v>0.82259000000000004</v>
      </c>
      <c r="AO52">
        <v>4.4197608000000006</v>
      </c>
      <c r="AP52">
        <v>3.7337524114967033</v>
      </c>
      <c r="AQ52">
        <v>0</v>
      </c>
      <c r="AR52">
        <v>4.0644000000000009</v>
      </c>
      <c r="AS52">
        <v>3.507950000000001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597.55859851896957</v>
      </c>
      <c r="DN52">
        <v>20.648330132561874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325.88058764674491</v>
      </c>
      <c r="M53">
        <v>28.232092657146065</v>
      </c>
      <c r="N53">
        <v>17.774921135308819</v>
      </c>
      <c r="O53">
        <v>0</v>
      </c>
      <c r="P53">
        <v>31.751449420231907</v>
      </c>
      <c r="Q53">
        <v>2.9973379629629626</v>
      </c>
      <c r="R53">
        <v>5.9991768488745976</v>
      </c>
      <c r="S53">
        <v>4.0021821631878565</v>
      </c>
      <c r="T53">
        <v>0</v>
      </c>
      <c r="U53">
        <v>50.456243281977791</v>
      </c>
      <c r="V53">
        <v>0</v>
      </c>
      <c r="W53">
        <v>9.8683054604200304</v>
      </c>
      <c r="X53">
        <v>45.26129878497791</v>
      </c>
      <c r="Y53">
        <v>0</v>
      </c>
      <c r="Z53">
        <v>0</v>
      </c>
      <c r="AA53">
        <v>0</v>
      </c>
      <c r="AB53">
        <v>2.8630000000000004</v>
      </c>
      <c r="AC53">
        <v>0</v>
      </c>
      <c r="AD53">
        <v>5.5931400000000009</v>
      </c>
      <c r="AE53">
        <v>15.166195200000001</v>
      </c>
      <c r="AF53">
        <v>2.7224999999999993</v>
      </c>
      <c r="AG53">
        <v>12.385638720000001</v>
      </c>
      <c r="AH53">
        <v>18.885099999999998</v>
      </c>
      <c r="AI53">
        <v>0</v>
      </c>
      <c r="AJ53">
        <v>0</v>
      </c>
      <c r="AK53">
        <v>15.610929999999996</v>
      </c>
      <c r="AL53">
        <v>0</v>
      </c>
      <c r="AM53">
        <v>0</v>
      </c>
      <c r="AN53">
        <v>0.82259000000000004</v>
      </c>
      <c r="AO53">
        <v>4.4197608000000006</v>
      </c>
      <c r="AP53">
        <v>3.7337524114967033</v>
      </c>
      <c r="AQ53">
        <v>0</v>
      </c>
      <c r="AR53">
        <v>4.0644000000000009</v>
      </c>
      <c r="AS53">
        <v>3.507950000000001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591.55758213136971</v>
      </c>
      <c r="DN53">
        <v>20.440970361959437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325.44706414626734</v>
      </c>
      <c r="M54">
        <v>28.232092657146065</v>
      </c>
      <c r="N54">
        <v>17.774921135308819</v>
      </c>
      <c r="O54">
        <v>0</v>
      </c>
      <c r="P54">
        <v>31.751449420231907</v>
      </c>
      <c r="Q54">
        <v>2.9973379629629626</v>
      </c>
      <c r="R54">
        <v>5.9991768488745976</v>
      </c>
      <c r="S54">
        <v>4.0021821631878565</v>
      </c>
      <c r="T54">
        <v>0</v>
      </c>
      <c r="U54">
        <v>50.456243281977791</v>
      </c>
      <c r="V54">
        <v>0</v>
      </c>
      <c r="W54">
        <v>9.8683054604200304</v>
      </c>
      <c r="X54">
        <v>45.26129878497791</v>
      </c>
      <c r="Y54">
        <v>0</v>
      </c>
      <c r="Z54">
        <v>0</v>
      </c>
      <c r="AA54">
        <v>0</v>
      </c>
      <c r="AB54">
        <v>2.8630000000000004</v>
      </c>
      <c r="AC54">
        <v>0</v>
      </c>
      <c r="AD54">
        <v>5.5931400000000009</v>
      </c>
      <c r="AE54">
        <v>15.166195200000001</v>
      </c>
      <c r="AF54">
        <v>2.7224999999999993</v>
      </c>
      <c r="AG54">
        <v>12.385638720000001</v>
      </c>
      <c r="AH54">
        <v>18.885099999999998</v>
      </c>
      <c r="AI54">
        <v>0</v>
      </c>
      <c r="AJ54">
        <v>0</v>
      </c>
      <c r="AK54">
        <v>15.610929999999996</v>
      </c>
      <c r="AL54">
        <v>0</v>
      </c>
      <c r="AM54">
        <v>0</v>
      </c>
      <c r="AN54">
        <v>0.82259000000000004</v>
      </c>
      <c r="AO54">
        <v>4.4197608000000006</v>
      </c>
      <c r="AP54">
        <v>3.7337524114967033</v>
      </c>
      <c r="AQ54">
        <v>0</v>
      </c>
      <c r="AR54">
        <v>4.0644000000000009</v>
      </c>
      <c r="AS54">
        <v>3.507950000000001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591.13853834126428</v>
      </c>
      <c r="DN54">
        <v>20.426490651587351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325.44706414626734</v>
      </c>
      <c r="M55">
        <v>28.232092657146065</v>
      </c>
      <c r="N55">
        <v>17.774921135308819</v>
      </c>
      <c r="O55">
        <v>0</v>
      </c>
      <c r="P55">
        <v>31.751449420231907</v>
      </c>
      <c r="Q55">
        <v>2.9973379629629626</v>
      </c>
      <c r="R55">
        <v>5.9991768488745976</v>
      </c>
      <c r="S55">
        <v>4.0021821631878565</v>
      </c>
      <c r="T55">
        <v>0</v>
      </c>
      <c r="U55">
        <v>50.456243281977791</v>
      </c>
      <c r="V55">
        <v>0</v>
      </c>
      <c r="W55">
        <v>1.9965907883461864</v>
      </c>
      <c r="X55">
        <v>17.701014259277876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5.5931400000000009</v>
      </c>
      <c r="AE55">
        <v>15.166195200000001</v>
      </c>
      <c r="AF55">
        <v>2.7224999999999993</v>
      </c>
      <c r="AG55">
        <v>12.385638720000001</v>
      </c>
      <c r="AH55">
        <v>18.885099999999998</v>
      </c>
      <c r="AI55">
        <v>0</v>
      </c>
      <c r="AJ55">
        <v>0</v>
      </c>
      <c r="AK55">
        <v>15.610929999999996</v>
      </c>
      <c r="AL55">
        <v>0</v>
      </c>
      <c r="AM55">
        <v>0</v>
      </c>
      <c r="AN55">
        <v>0.82259000000000004</v>
      </c>
      <c r="AO55">
        <v>4.4197608000000006</v>
      </c>
      <c r="AP55">
        <v>3.7337524114967033</v>
      </c>
      <c r="AQ55">
        <v>0</v>
      </c>
      <c r="AR55">
        <v>5.0805000000000007</v>
      </c>
      <c r="AS55">
        <v>3.507950000000001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557.87213000069085</v>
      </c>
      <c r="DN55">
        <v>19.276999794387113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325.44706414626734</v>
      </c>
      <c r="M56">
        <v>28.232092657146065</v>
      </c>
      <c r="N56">
        <v>17.774921135308819</v>
      </c>
      <c r="O56">
        <v>0</v>
      </c>
      <c r="P56">
        <v>31.751449420231907</v>
      </c>
      <c r="Q56">
        <v>2.9973379629629626</v>
      </c>
      <c r="R56">
        <v>5.9991768488745976</v>
      </c>
      <c r="S56">
        <v>4.0021821631878565</v>
      </c>
      <c r="T56">
        <v>0</v>
      </c>
      <c r="U56">
        <v>50.456243281977791</v>
      </c>
      <c r="V56">
        <v>0</v>
      </c>
      <c r="W56">
        <v>1.9965907883461864</v>
      </c>
      <c r="X56">
        <v>15.001615052055763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5.5931400000000009</v>
      </c>
      <c r="AE56">
        <v>15.166195200000001</v>
      </c>
      <c r="AF56">
        <v>2.7224999999999993</v>
      </c>
      <c r="AG56">
        <v>12.385638720000001</v>
      </c>
      <c r="AH56">
        <v>18.885099999999998</v>
      </c>
      <c r="AI56">
        <v>0</v>
      </c>
      <c r="AJ56">
        <v>0</v>
      </c>
      <c r="AK56">
        <v>15.610929999999996</v>
      </c>
      <c r="AL56">
        <v>0</v>
      </c>
      <c r="AM56">
        <v>0</v>
      </c>
      <c r="AN56">
        <v>0.82259000000000004</v>
      </c>
      <c r="AO56">
        <v>4.4197608000000006</v>
      </c>
      <c r="AP56">
        <v>3.7337524114967033</v>
      </c>
      <c r="AQ56">
        <v>0</v>
      </c>
      <c r="AR56">
        <v>5.0805000000000007</v>
      </c>
      <c r="AS56">
        <v>3.507950000000001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555.26289078451828</v>
      </c>
      <c r="DN56">
        <v>19.186839803337673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325.44706414626734</v>
      </c>
      <c r="M57">
        <v>28.232092657146065</v>
      </c>
      <c r="N57">
        <v>17.774921135308819</v>
      </c>
      <c r="O57">
        <v>0</v>
      </c>
      <c r="P57">
        <v>31.751449420231907</v>
      </c>
      <c r="Q57">
        <v>2.9973379629629626</v>
      </c>
      <c r="R57">
        <v>5.9991768488745976</v>
      </c>
      <c r="S57">
        <v>4.0021821631878565</v>
      </c>
      <c r="T57">
        <v>0</v>
      </c>
      <c r="U57">
        <v>50.486809040754572</v>
      </c>
      <c r="V57">
        <v>6.3617514970059883</v>
      </c>
      <c r="W57">
        <v>9.8683054604200304</v>
      </c>
      <c r="X57">
        <v>45.26129878497791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5.5931400000000009</v>
      </c>
      <c r="AE57">
        <v>15.166195200000001</v>
      </c>
      <c r="AF57">
        <v>2.7224999999999993</v>
      </c>
      <c r="AG57">
        <v>12.385638720000001</v>
      </c>
      <c r="AH57">
        <v>18.885099999999998</v>
      </c>
      <c r="AI57">
        <v>0</v>
      </c>
      <c r="AJ57">
        <v>0</v>
      </c>
      <c r="AK57">
        <v>15.610929999999996</v>
      </c>
      <c r="AL57">
        <v>0</v>
      </c>
      <c r="AM57">
        <v>0</v>
      </c>
      <c r="AN57">
        <v>0.82259000000000004</v>
      </c>
      <c r="AO57">
        <v>4.4197608000000006</v>
      </c>
      <c r="AP57">
        <v>3.7337524114967033</v>
      </c>
      <c r="AQ57">
        <v>0</v>
      </c>
      <c r="AR57">
        <v>5.0805000000000007</v>
      </c>
      <c r="AS57">
        <v>3.507950000000001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598.29951438487069</v>
      </c>
      <c r="DN57">
        <v>20.67393186376388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325.44706414626734</v>
      </c>
      <c r="M58">
        <v>28.232092657146065</v>
      </c>
      <c r="N58">
        <v>17.774921135308819</v>
      </c>
      <c r="O58">
        <v>0</v>
      </c>
      <c r="P58">
        <v>31.751449420231907</v>
      </c>
      <c r="Q58">
        <v>2.9973379629629626</v>
      </c>
      <c r="R58">
        <v>5.9991768488745976</v>
      </c>
      <c r="S58">
        <v>4.0021821631878565</v>
      </c>
      <c r="T58">
        <v>0</v>
      </c>
      <c r="U58">
        <v>50.508314310278386</v>
      </c>
      <c r="V58">
        <v>6.3617514970059883</v>
      </c>
      <c r="W58">
        <v>9.8683054604200304</v>
      </c>
      <c r="X58">
        <v>45.26129878497791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5.5931400000000009</v>
      </c>
      <c r="AE58">
        <v>15.166195200000001</v>
      </c>
      <c r="AF58">
        <v>2.7224999999999993</v>
      </c>
      <c r="AG58">
        <v>12.385638720000001</v>
      </c>
      <c r="AH58">
        <v>18.885099999999998</v>
      </c>
      <c r="AI58">
        <v>0</v>
      </c>
      <c r="AJ58">
        <v>0</v>
      </c>
      <c r="AK58">
        <v>15.610929999999996</v>
      </c>
      <c r="AL58">
        <v>0</v>
      </c>
      <c r="AM58">
        <v>0</v>
      </c>
      <c r="AN58">
        <v>0.82259000000000004</v>
      </c>
      <c r="AO58">
        <v>4.4197608000000006</v>
      </c>
      <c r="AP58">
        <v>3.7337524114967033</v>
      </c>
      <c r="AQ58">
        <v>0</v>
      </c>
      <c r="AR58">
        <v>5.0805000000000007</v>
      </c>
      <c r="AS58">
        <v>3.507950000000001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598.32030139286701</v>
      </c>
      <c r="DN58">
        <v>20.67465012529129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9.1664059977055157</v>
      </c>
      <c r="L59">
        <v>349.00267079556119</v>
      </c>
      <c r="M59">
        <v>28.232092657146065</v>
      </c>
      <c r="N59">
        <v>17.774921135308819</v>
      </c>
      <c r="O59">
        <v>0</v>
      </c>
      <c r="P59">
        <v>31.751449420231907</v>
      </c>
      <c r="Q59">
        <v>2.9973379629629626</v>
      </c>
      <c r="R59">
        <v>13.002292974377747</v>
      </c>
      <c r="S59">
        <v>4.0021821631878565</v>
      </c>
      <c r="T59">
        <v>0</v>
      </c>
      <c r="U59">
        <v>50.508314310278386</v>
      </c>
      <c r="V59">
        <v>6.3617514970059883</v>
      </c>
      <c r="W59">
        <v>9.8683054604200304</v>
      </c>
      <c r="X59">
        <v>45.26129878497791</v>
      </c>
      <c r="Y59">
        <v>0</v>
      </c>
      <c r="Z59">
        <v>0</v>
      </c>
      <c r="AA59">
        <v>0</v>
      </c>
      <c r="AB59">
        <v>2.8630000000000004</v>
      </c>
      <c r="AC59">
        <v>0</v>
      </c>
      <c r="AD59">
        <v>5.5931400000000009</v>
      </c>
      <c r="AE59">
        <v>15.166195200000001</v>
      </c>
      <c r="AF59">
        <v>2.7224999999999993</v>
      </c>
      <c r="AG59">
        <v>12.385638720000001</v>
      </c>
      <c r="AH59">
        <v>18.885099999999998</v>
      </c>
      <c r="AI59">
        <v>0</v>
      </c>
      <c r="AJ59">
        <v>0</v>
      </c>
      <c r="AK59">
        <v>15.610929999999996</v>
      </c>
      <c r="AL59">
        <v>0</v>
      </c>
      <c r="AM59">
        <v>0</v>
      </c>
      <c r="AN59">
        <v>0.82259000000000004</v>
      </c>
      <c r="AO59">
        <v>4.4197608000000006</v>
      </c>
      <c r="AP59">
        <v>3.7337524114967033</v>
      </c>
      <c r="AQ59">
        <v>0</v>
      </c>
      <c r="AR59">
        <v>4.0644000000000009</v>
      </c>
      <c r="AS59">
        <v>4.5397000000000007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636.73373790781534</v>
      </c>
      <c r="DN59">
        <v>22.001992382845373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9.4143046218115494</v>
      </c>
      <c r="L60">
        <v>409.19567513233494</v>
      </c>
      <c r="M60">
        <v>28.232092657146065</v>
      </c>
      <c r="N60">
        <v>17.774921135308819</v>
      </c>
      <c r="O60">
        <v>0</v>
      </c>
      <c r="P60">
        <v>31.751449420231907</v>
      </c>
      <c r="Q60">
        <v>2.9973379629629626</v>
      </c>
      <c r="R60">
        <v>13.002527013177158</v>
      </c>
      <c r="S60">
        <v>4.0021821631878565</v>
      </c>
      <c r="T60">
        <v>0</v>
      </c>
      <c r="U60">
        <v>50.508314310278386</v>
      </c>
      <c r="V60">
        <v>6.3617514970059883</v>
      </c>
      <c r="W60">
        <v>9.8683054604200304</v>
      </c>
      <c r="X60">
        <v>45.26129878497791</v>
      </c>
      <c r="Y60">
        <v>0</v>
      </c>
      <c r="Z60">
        <v>0</v>
      </c>
      <c r="AA60">
        <v>0</v>
      </c>
      <c r="AB60">
        <v>2.8630000000000004</v>
      </c>
      <c r="AC60">
        <v>0</v>
      </c>
      <c r="AD60">
        <v>5.5931400000000009</v>
      </c>
      <c r="AE60">
        <v>15.166195200000001</v>
      </c>
      <c r="AF60">
        <v>2.7224999999999993</v>
      </c>
      <c r="AG60">
        <v>12.385638720000001</v>
      </c>
      <c r="AH60">
        <v>18.885099999999998</v>
      </c>
      <c r="AI60">
        <v>0</v>
      </c>
      <c r="AJ60">
        <v>0</v>
      </c>
      <c r="AK60">
        <v>15.610929999999996</v>
      </c>
      <c r="AL60">
        <v>0</v>
      </c>
      <c r="AM60">
        <v>0</v>
      </c>
      <c r="AN60">
        <v>0.82259000000000004</v>
      </c>
      <c r="AO60">
        <v>4.4197608000000006</v>
      </c>
      <c r="AP60">
        <v>3.7337524114967033</v>
      </c>
      <c r="AQ60">
        <v>0</v>
      </c>
      <c r="AR60">
        <v>4.0644000000000009</v>
      </c>
      <c r="AS60">
        <v>4.5397000000000007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695.15614158348615</v>
      </c>
      <c r="DN60">
        <v>24.020725706854023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9.4143414062232562</v>
      </c>
      <c r="L61">
        <v>360.00233809535882</v>
      </c>
      <c r="M61">
        <v>28.232092657146065</v>
      </c>
      <c r="N61">
        <v>17.774921135308819</v>
      </c>
      <c r="O61">
        <v>0</v>
      </c>
      <c r="P61">
        <v>31.751449420231907</v>
      </c>
      <c r="Q61">
        <v>2.9973379629629626</v>
      </c>
      <c r="R61">
        <v>13.002527013177158</v>
      </c>
      <c r="S61">
        <v>4.0021821631878565</v>
      </c>
      <c r="T61">
        <v>0</v>
      </c>
      <c r="U61">
        <v>50.508314310278386</v>
      </c>
      <c r="V61">
        <v>6.3617514970059883</v>
      </c>
      <c r="W61">
        <v>9.8683054604200304</v>
      </c>
      <c r="X61">
        <v>45.26129878497791</v>
      </c>
      <c r="Y61">
        <v>0</v>
      </c>
      <c r="Z61">
        <v>0</v>
      </c>
      <c r="AA61">
        <v>0</v>
      </c>
      <c r="AB61">
        <v>2.8630000000000004</v>
      </c>
      <c r="AC61">
        <v>0</v>
      </c>
      <c r="AD61">
        <v>5.5931400000000009</v>
      </c>
      <c r="AE61">
        <v>15.166195200000001</v>
      </c>
      <c r="AF61">
        <v>2.7224999999999993</v>
      </c>
      <c r="AG61">
        <v>12.385638720000001</v>
      </c>
      <c r="AH61">
        <v>18.885099999999998</v>
      </c>
      <c r="AI61">
        <v>0</v>
      </c>
      <c r="AJ61">
        <v>0</v>
      </c>
      <c r="AK61">
        <v>15.610929999999996</v>
      </c>
      <c r="AL61">
        <v>0</v>
      </c>
      <c r="AM61">
        <v>0</v>
      </c>
      <c r="AN61">
        <v>0.82259000000000004</v>
      </c>
      <c r="AO61">
        <v>4.4197608000000006</v>
      </c>
      <c r="AP61">
        <v>3.7337524114967033</v>
      </c>
      <c r="AQ61">
        <v>0</v>
      </c>
      <c r="AR61">
        <v>4.0644000000000009</v>
      </c>
      <c r="AS61">
        <v>4.5397000000000007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647.60589706254018</v>
      </c>
      <c r="DN61">
        <v>22.377669975235506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9.4143154779375795</v>
      </c>
      <c r="L62">
        <v>360.00233809535882</v>
      </c>
      <c r="M62">
        <v>28.232092657146065</v>
      </c>
      <c r="N62">
        <v>17.774921135308819</v>
      </c>
      <c r="O62">
        <v>0</v>
      </c>
      <c r="P62">
        <v>31.751449420231907</v>
      </c>
      <c r="Q62">
        <v>2.9973379629629626</v>
      </c>
      <c r="R62">
        <v>13.002527013177158</v>
      </c>
      <c r="S62">
        <v>4.0021821631878565</v>
      </c>
      <c r="T62">
        <v>0</v>
      </c>
      <c r="U62">
        <v>50.508314310278386</v>
      </c>
      <c r="V62">
        <v>6.3617514970059883</v>
      </c>
      <c r="W62">
        <v>9.8683054604200304</v>
      </c>
      <c r="X62">
        <v>45.26129878497791</v>
      </c>
      <c r="Y62">
        <v>0</v>
      </c>
      <c r="Z62">
        <v>0</v>
      </c>
      <c r="AA62">
        <v>0</v>
      </c>
      <c r="AB62">
        <v>2.8630000000000004</v>
      </c>
      <c r="AC62">
        <v>0</v>
      </c>
      <c r="AD62">
        <v>5.5931400000000009</v>
      </c>
      <c r="AE62">
        <v>15.166195200000001</v>
      </c>
      <c r="AF62">
        <v>2.7224999999999993</v>
      </c>
      <c r="AG62">
        <v>12.385638720000001</v>
      </c>
      <c r="AH62">
        <v>18.885099999999998</v>
      </c>
      <c r="AI62">
        <v>0</v>
      </c>
      <c r="AJ62">
        <v>0</v>
      </c>
      <c r="AK62">
        <v>15.610929999999996</v>
      </c>
      <c r="AL62">
        <v>0</v>
      </c>
      <c r="AM62">
        <v>0</v>
      </c>
      <c r="AN62">
        <v>0.82259000000000004</v>
      </c>
      <c r="AO62">
        <v>4.4197608000000006</v>
      </c>
      <c r="AP62">
        <v>3.7337524114967033</v>
      </c>
      <c r="AQ62">
        <v>0</v>
      </c>
      <c r="AR62">
        <v>4.0644000000000009</v>
      </c>
      <c r="AS62">
        <v>4.5397000000000007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647.60587200015618</v>
      </c>
      <c r="DN62">
        <v>22.37766910933388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9.4143219231754145</v>
      </c>
      <c r="L63">
        <v>349.99222493900089</v>
      </c>
      <c r="M63">
        <v>28.232092657146065</v>
      </c>
      <c r="N63">
        <v>17.774921135308819</v>
      </c>
      <c r="O63">
        <v>0</v>
      </c>
      <c r="P63">
        <v>31.751449420231907</v>
      </c>
      <c r="Q63">
        <v>2.9973379629629626</v>
      </c>
      <c r="R63">
        <v>13.002527013177158</v>
      </c>
      <c r="S63">
        <v>4.0021821631878565</v>
      </c>
      <c r="T63">
        <v>0</v>
      </c>
      <c r="U63">
        <v>50.508314310278386</v>
      </c>
      <c r="V63">
        <v>6.3617514970059883</v>
      </c>
      <c r="W63">
        <v>9.8683054604200304</v>
      </c>
      <c r="X63">
        <v>45.26129878497791</v>
      </c>
      <c r="Y63">
        <v>0</v>
      </c>
      <c r="Z63">
        <v>0</v>
      </c>
      <c r="AA63">
        <v>0</v>
      </c>
      <c r="AB63">
        <v>2.8630000000000004</v>
      </c>
      <c r="AC63">
        <v>0</v>
      </c>
      <c r="AD63">
        <v>2.7965699999999996</v>
      </c>
      <c r="AE63">
        <v>15.166195200000001</v>
      </c>
      <c r="AF63">
        <v>2.7224999999999993</v>
      </c>
      <c r="AG63">
        <v>12.385638720000001</v>
      </c>
      <c r="AH63">
        <v>18.885099999999998</v>
      </c>
      <c r="AI63">
        <v>0</v>
      </c>
      <c r="AJ63">
        <v>0</v>
      </c>
      <c r="AK63">
        <v>15.610929999999996</v>
      </c>
      <c r="AL63">
        <v>0</v>
      </c>
      <c r="AM63">
        <v>0</v>
      </c>
      <c r="AN63">
        <v>0.82259000000000004</v>
      </c>
      <c r="AO63">
        <v>4.4197608000000006</v>
      </c>
      <c r="AP63">
        <v>3.7337524114967033</v>
      </c>
      <c r="AQ63">
        <v>0</v>
      </c>
      <c r="AR63">
        <v>4.0644000000000009</v>
      </c>
      <c r="AS63">
        <v>4.5397000000000007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635.22693876284211</v>
      </c>
      <c r="DN63">
        <v>21.949925635527762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9.4143219231754145</v>
      </c>
      <c r="L64">
        <v>349.99222493900089</v>
      </c>
      <c r="M64">
        <v>28.232092657146065</v>
      </c>
      <c r="N64">
        <v>17.774921135308819</v>
      </c>
      <c r="O64">
        <v>0</v>
      </c>
      <c r="P64">
        <v>31.751449420231907</v>
      </c>
      <c r="Q64">
        <v>2.9983288084464554</v>
      </c>
      <c r="R64">
        <v>13.002527013177158</v>
      </c>
      <c r="S64">
        <v>4.0043780078343598</v>
      </c>
      <c r="T64">
        <v>0</v>
      </c>
      <c r="U64">
        <v>50.508314310278386</v>
      </c>
      <c r="V64">
        <v>6.3617514970059883</v>
      </c>
      <c r="W64">
        <v>9.8683054604200304</v>
      </c>
      <c r="X64">
        <v>45.26129878497791</v>
      </c>
      <c r="Y64">
        <v>0</v>
      </c>
      <c r="Z64">
        <v>0</v>
      </c>
      <c r="AA64">
        <v>0</v>
      </c>
      <c r="AB64">
        <v>2.8630000000000004</v>
      </c>
      <c r="AC64">
        <v>0</v>
      </c>
      <c r="AD64">
        <v>2.7965699999999996</v>
      </c>
      <c r="AE64">
        <v>15.166195200000001</v>
      </c>
      <c r="AF64">
        <v>2.7224999999999993</v>
      </c>
      <c r="AG64">
        <v>12.385638720000001</v>
      </c>
      <c r="AH64">
        <v>18.885099999999998</v>
      </c>
      <c r="AI64">
        <v>0</v>
      </c>
      <c r="AJ64">
        <v>0</v>
      </c>
      <c r="AK64">
        <v>15.610929999999996</v>
      </c>
      <c r="AL64">
        <v>0</v>
      </c>
      <c r="AM64">
        <v>0</v>
      </c>
      <c r="AN64">
        <v>0.82259000000000004</v>
      </c>
      <c r="AO64">
        <v>4.4197608000000006</v>
      </c>
      <c r="AP64">
        <v>3.7337524114967033</v>
      </c>
      <c r="AQ64">
        <v>0</v>
      </c>
      <c r="AR64">
        <v>4.0644000000000009</v>
      </c>
      <c r="AS64">
        <v>4.5397000000000007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635.2300188738194</v>
      </c>
      <c r="DN64">
        <v>21.950032214680355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9.4143219231754145</v>
      </c>
      <c r="L65">
        <v>349.99222493900089</v>
      </c>
      <c r="M65">
        <v>28.232092657146065</v>
      </c>
      <c r="N65">
        <v>17.774921135308819</v>
      </c>
      <c r="O65">
        <v>0</v>
      </c>
      <c r="P65">
        <v>31.751449420231907</v>
      </c>
      <c r="Q65">
        <v>2.9983288084464554</v>
      </c>
      <c r="R65">
        <v>13.002527013177158</v>
      </c>
      <c r="S65">
        <v>4.0043780078343598</v>
      </c>
      <c r="T65">
        <v>0</v>
      </c>
      <c r="U65">
        <v>50.508314310278386</v>
      </c>
      <c r="V65">
        <v>6.3617514970059883</v>
      </c>
      <c r="W65">
        <v>9.8683054604200304</v>
      </c>
      <c r="X65">
        <v>45.26129878497791</v>
      </c>
      <c r="Y65">
        <v>0</v>
      </c>
      <c r="Z65">
        <v>0</v>
      </c>
      <c r="AA65">
        <v>0</v>
      </c>
      <c r="AB65">
        <v>2.8630000000000004</v>
      </c>
      <c r="AC65">
        <v>0</v>
      </c>
      <c r="AD65">
        <v>2.7965699999999996</v>
      </c>
      <c r="AE65">
        <v>15.166195200000001</v>
      </c>
      <c r="AF65">
        <v>2.7224999999999993</v>
      </c>
      <c r="AG65">
        <v>12.385638720000001</v>
      </c>
      <c r="AH65">
        <v>18.885099999999998</v>
      </c>
      <c r="AI65">
        <v>0</v>
      </c>
      <c r="AJ65">
        <v>0</v>
      </c>
      <c r="AK65">
        <v>15.610929999999996</v>
      </c>
      <c r="AL65">
        <v>0</v>
      </c>
      <c r="AM65">
        <v>0</v>
      </c>
      <c r="AN65">
        <v>0.82259000000000004</v>
      </c>
      <c r="AO65">
        <v>4.4197608000000006</v>
      </c>
      <c r="AP65">
        <v>3.7337524114967033</v>
      </c>
      <c r="AQ65">
        <v>0</v>
      </c>
      <c r="AR65">
        <v>5.0805000000000007</v>
      </c>
      <c r="AS65">
        <v>4.5397000000000007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636.21218107246079</v>
      </c>
      <c r="DN65">
        <v>21.983970016039045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9.4143219231754145</v>
      </c>
      <c r="L66">
        <v>349.99222493900089</v>
      </c>
      <c r="M66">
        <v>28.232092657146065</v>
      </c>
      <c r="N66">
        <v>17.774921135308819</v>
      </c>
      <c r="O66">
        <v>0</v>
      </c>
      <c r="P66">
        <v>31.751449420231907</v>
      </c>
      <c r="Q66">
        <v>2.9983288084464554</v>
      </c>
      <c r="R66">
        <v>13.002527013177158</v>
      </c>
      <c r="S66">
        <v>4.0043780078343598</v>
      </c>
      <c r="T66">
        <v>0</v>
      </c>
      <c r="U66">
        <v>50.508314310278386</v>
      </c>
      <c r="V66">
        <v>6.3617514970059883</v>
      </c>
      <c r="W66">
        <v>9.8683054604200304</v>
      </c>
      <c r="X66">
        <v>45.26129878497791</v>
      </c>
      <c r="Y66">
        <v>0</v>
      </c>
      <c r="Z66">
        <v>0</v>
      </c>
      <c r="AA66">
        <v>0</v>
      </c>
      <c r="AB66">
        <v>2.8630000000000004</v>
      </c>
      <c r="AC66">
        <v>0</v>
      </c>
      <c r="AD66">
        <v>2.7965699999999996</v>
      </c>
      <c r="AE66">
        <v>15.166195200000001</v>
      </c>
      <c r="AF66">
        <v>2.7224999999999993</v>
      </c>
      <c r="AG66">
        <v>12.385638720000001</v>
      </c>
      <c r="AH66">
        <v>18.885099999999998</v>
      </c>
      <c r="AI66">
        <v>0</v>
      </c>
      <c r="AJ66">
        <v>0</v>
      </c>
      <c r="AK66">
        <v>15.610929999999996</v>
      </c>
      <c r="AL66">
        <v>0</v>
      </c>
      <c r="AM66">
        <v>0</v>
      </c>
      <c r="AN66">
        <v>0.82259000000000004</v>
      </c>
      <c r="AO66">
        <v>4.4197608000000006</v>
      </c>
      <c r="AP66">
        <v>3.7337524114967033</v>
      </c>
      <c r="AQ66">
        <v>0</v>
      </c>
      <c r="AR66">
        <v>5.0805000000000007</v>
      </c>
      <c r="AS66">
        <v>4.5397000000000007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636.21218107246079</v>
      </c>
      <c r="DN66">
        <v>21.983970016039045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9.4143219231754145</v>
      </c>
      <c r="L67">
        <v>349.99222493900089</v>
      </c>
      <c r="M67">
        <v>28.232092657146065</v>
      </c>
      <c r="N67">
        <v>17.774921135308819</v>
      </c>
      <c r="O67">
        <v>0</v>
      </c>
      <c r="P67">
        <v>31.751449420231907</v>
      </c>
      <c r="Q67">
        <v>2.9983288084464554</v>
      </c>
      <c r="R67">
        <v>13.002527013177158</v>
      </c>
      <c r="S67">
        <v>4.0043780078343598</v>
      </c>
      <c r="T67">
        <v>0</v>
      </c>
      <c r="U67">
        <v>50.434433411214961</v>
      </c>
      <c r="V67">
        <v>6.3617514970059883</v>
      </c>
      <c r="W67">
        <v>9.8683054604200304</v>
      </c>
      <c r="X67">
        <v>45.26129878497791</v>
      </c>
      <c r="Y67">
        <v>0</v>
      </c>
      <c r="Z67">
        <v>0</v>
      </c>
      <c r="AA67">
        <v>0</v>
      </c>
      <c r="AB67">
        <v>3.0674999999999999</v>
      </c>
      <c r="AC67">
        <v>0</v>
      </c>
      <c r="AD67">
        <v>2.7965699999999996</v>
      </c>
      <c r="AE67">
        <v>15.166195200000001</v>
      </c>
      <c r="AF67">
        <v>2.7224999999999993</v>
      </c>
      <c r="AG67">
        <v>12.385638720000001</v>
      </c>
      <c r="AH67">
        <v>18.885099999999998</v>
      </c>
      <c r="AI67">
        <v>0</v>
      </c>
      <c r="AJ67">
        <v>0</v>
      </c>
      <c r="AK67">
        <v>15.610929999999996</v>
      </c>
      <c r="AL67">
        <v>0</v>
      </c>
      <c r="AM67">
        <v>0</v>
      </c>
      <c r="AN67">
        <v>0.82259000000000004</v>
      </c>
      <c r="AO67">
        <v>4.4197608000000006</v>
      </c>
      <c r="AP67">
        <v>3.7337524114967033</v>
      </c>
      <c r="AQ67">
        <v>0</v>
      </c>
      <c r="AR67">
        <v>4.0644000000000009</v>
      </c>
      <c r="AS67">
        <v>4.5397000000000007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635.35627532746753</v>
      </c>
      <c r="DN67">
        <v>21.954394861968964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9.4143219231754145</v>
      </c>
      <c r="L68">
        <v>349.99222493900089</v>
      </c>
      <c r="M68">
        <v>28.232092657146065</v>
      </c>
      <c r="N68">
        <v>17.774921135308819</v>
      </c>
      <c r="O68">
        <v>0</v>
      </c>
      <c r="P68">
        <v>31.751449420231907</v>
      </c>
      <c r="Q68">
        <v>2.9983288084464554</v>
      </c>
      <c r="R68">
        <v>13.002527013177158</v>
      </c>
      <c r="S68">
        <v>4.0043780078343598</v>
      </c>
      <c r="T68">
        <v>0</v>
      </c>
      <c r="U68">
        <v>50.434433411214961</v>
      </c>
      <c r="V68">
        <v>6.3617514970059883</v>
      </c>
      <c r="W68">
        <v>9.8683054604200304</v>
      </c>
      <c r="X68">
        <v>45.26129878497791</v>
      </c>
      <c r="Y68">
        <v>0</v>
      </c>
      <c r="Z68">
        <v>0</v>
      </c>
      <c r="AA68">
        <v>0</v>
      </c>
      <c r="AB68">
        <v>3.0674999999999999</v>
      </c>
      <c r="AC68">
        <v>0</v>
      </c>
      <c r="AD68">
        <v>2.7965699999999996</v>
      </c>
      <c r="AE68">
        <v>15.166195200000001</v>
      </c>
      <c r="AF68">
        <v>2.7224999999999993</v>
      </c>
      <c r="AG68">
        <v>12.385638720000001</v>
      </c>
      <c r="AH68">
        <v>18.885099999999998</v>
      </c>
      <c r="AI68">
        <v>0</v>
      </c>
      <c r="AJ68">
        <v>0</v>
      </c>
      <c r="AK68">
        <v>15.610929999999996</v>
      </c>
      <c r="AL68">
        <v>0</v>
      </c>
      <c r="AM68">
        <v>0</v>
      </c>
      <c r="AN68">
        <v>0.82259000000000004</v>
      </c>
      <c r="AO68">
        <v>4.4197608000000006</v>
      </c>
      <c r="AP68">
        <v>3.7337524114967033</v>
      </c>
      <c r="AQ68">
        <v>0</v>
      </c>
      <c r="AR68">
        <v>4.0644000000000009</v>
      </c>
      <c r="AS68">
        <v>4.5397000000000007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635.35627532746753</v>
      </c>
      <c r="DN68">
        <v>21.954394861968964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9.4143219231754145</v>
      </c>
      <c r="L69">
        <v>349.99222493900089</v>
      </c>
      <c r="M69">
        <v>28.232092657146065</v>
      </c>
      <c r="N69">
        <v>17.774921135308819</v>
      </c>
      <c r="O69">
        <v>0</v>
      </c>
      <c r="P69">
        <v>31.751449420231907</v>
      </c>
      <c r="Q69">
        <v>2.9983288084464554</v>
      </c>
      <c r="R69">
        <v>13.002527013177158</v>
      </c>
      <c r="S69">
        <v>4.0043780078343598</v>
      </c>
      <c r="T69">
        <v>0</v>
      </c>
      <c r="U69">
        <v>50.434433411214961</v>
      </c>
      <c r="V69">
        <v>6.3617514970059883</v>
      </c>
      <c r="W69">
        <v>9.8683054604200304</v>
      </c>
      <c r="X69">
        <v>45.26129878497791</v>
      </c>
      <c r="Y69">
        <v>0</v>
      </c>
      <c r="Z69">
        <v>0</v>
      </c>
      <c r="AA69">
        <v>0</v>
      </c>
      <c r="AB69">
        <v>3.0674999999999999</v>
      </c>
      <c r="AC69">
        <v>0</v>
      </c>
      <c r="AD69">
        <v>2.7965699999999996</v>
      </c>
      <c r="AE69">
        <v>15.166195200000001</v>
      </c>
      <c r="AF69">
        <v>2.7224999999999993</v>
      </c>
      <c r="AG69">
        <v>12.385638720000001</v>
      </c>
      <c r="AH69">
        <v>23.243200000000002</v>
      </c>
      <c r="AI69">
        <v>0</v>
      </c>
      <c r="AJ69">
        <v>0</v>
      </c>
      <c r="AK69">
        <v>15.610929999999996</v>
      </c>
      <c r="AL69">
        <v>0</v>
      </c>
      <c r="AM69">
        <v>0</v>
      </c>
      <c r="AN69">
        <v>0.82259000000000004</v>
      </c>
      <c r="AO69">
        <v>4.4197608000000006</v>
      </c>
      <c r="AP69">
        <v>3.7337524114967033</v>
      </c>
      <c r="AQ69">
        <v>0</v>
      </c>
      <c r="AR69">
        <v>4.0644000000000009</v>
      </c>
      <c r="AS69">
        <v>4.5397000000000007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639.56881478746743</v>
      </c>
      <c r="DN69">
        <v>22.09995540196897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9.4143219231754145</v>
      </c>
      <c r="L70">
        <v>349.99222493900089</v>
      </c>
      <c r="M70">
        <v>28.232092657146065</v>
      </c>
      <c r="N70">
        <v>17.774921135308819</v>
      </c>
      <c r="O70">
        <v>0</v>
      </c>
      <c r="P70">
        <v>31.751449420231907</v>
      </c>
      <c r="Q70">
        <v>2.9983288084464554</v>
      </c>
      <c r="R70">
        <v>13.002527013177158</v>
      </c>
      <c r="S70">
        <v>4.0043780078343598</v>
      </c>
      <c r="T70">
        <v>0</v>
      </c>
      <c r="U70">
        <v>50.434433411214961</v>
      </c>
      <c r="V70">
        <v>6.3617514970059883</v>
      </c>
      <c r="W70">
        <v>9.8683054604200304</v>
      </c>
      <c r="X70">
        <v>45.26129878497791</v>
      </c>
      <c r="Y70">
        <v>0</v>
      </c>
      <c r="Z70">
        <v>0</v>
      </c>
      <c r="AA70">
        <v>0</v>
      </c>
      <c r="AB70">
        <v>3.0674999999999999</v>
      </c>
      <c r="AC70">
        <v>0</v>
      </c>
      <c r="AD70">
        <v>2.7965699999999996</v>
      </c>
      <c r="AE70">
        <v>15.166195200000001</v>
      </c>
      <c r="AF70">
        <v>2.7224999999999993</v>
      </c>
      <c r="AG70">
        <v>12.385638720000001</v>
      </c>
      <c r="AH70">
        <v>23.243200000000002</v>
      </c>
      <c r="AI70">
        <v>0</v>
      </c>
      <c r="AJ70">
        <v>0</v>
      </c>
      <c r="AK70">
        <v>15.610929999999996</v>
      </c>
      <c r="AL70">
        <v>0</v>
      </c>
      <c r="AM70">
        <v>0</v>
      </c>
      <c r="AN70">
        <v>0.82259000000000004</v>
      </c>
      <c r="AO70">
        <v>4.4197608000000006</v>
      </c>
      <c r="AP70">
        <v>3.5765417836442102</v>
      </c>
      <c r="AQ70">
        <v>0</v>
      </c>
      <c r="AR70">
        <v>4.0644000000000009</v>
      </c>
      <c r="AS70">
        <v>4.5397000000000007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639.41686416128687</v>
      </c>
      <c r="DN70">
        <v>22.094695400297084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9.4143219231754145</v>
      </c>
      <c r="L71">
        <v>409.18333615558464</v>
      </c>
      <c r="M71">
        <v>28.232092657146065</v>
      </c>
      <c r="N71">
        <v>17.774921135308819</v>
      </c>
      <c r="O71">
        <v>0</v>
      </c>
      <c r="P71">
        <v>31.751449420231907</v>
      </c>
      <c r="Q71">
        <v>6.1311249232658076</v>
      </c>
      <c r="R71">
        <v>13.002527013177158</v>
      </c>
      <c r="S71">
        <v>8.1015213009619789</v>
      </c>
      <c r="T71">
        <v>0</v>
      </c>
      <c r="U71">
        <v>50.434433411214961</v>
      </c>
      <c r="V71">
        <v>6.3617514970059883</v>
      </c>
      <c r="W71">
        <v>9.8683054604200304</v>
      </c>
      <c r="X71">
        <v>45.26129878497791</v>
      </c>
      <c r="Y71">
        <v>0</v>
      </c>
      <c r="Z71">
        <v>2.0007000000000006</v>
      </c>
      <c r="AA71">
        <v>0</v>
      </c>
      <c r="AB71">
        <v>3.0674999999999999</v>
      </c>
      <c r="AC71">
        <v>0</v>
      </c>
      <c r="AD71">
        <v>2.7965699999999996</v>
      </c>
      <c r="AE71">
        <v>15.166195200000001</v>
      </c>
      <c r="AF71">
        <v>2.7224999999999993</v>
      </c>
      <c r="AG71">
        <v>12.385638720000001</v>
      </c>
      <c r="AH71">
        <v>23.243200000000002</v>
      </c>
      <c r="AI71">
        <v>0</v>
      </c>
      <c r="AJ71">
        <v>0</v>
      </c>
      <c r="AK71">
        <v>15.610929999999996</v>
      </c>
      <c r="AL71">
        <v>0</v>
      </c>
      <c r="AM71">
        <v>0</v>
      </c>
      <c r="AN71">
        <v>0.82259000000000004</v>
      </c>
      <c r="AO71">
        <v>4.4197608000000006</v>
      </c>
      <c r="AP71">
        <v>3.1049099000867324</v>
      </c>
      <c r="AQ71">
        <v>0</v>
      </c>
      <c r="AR71">
        <v>4.0644000000000009</v>
      </c>
      <c r="AS71">
        <v>4.5397000000000007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705.09747617807534</v>
      </c>
      <c r="DN71">
        <v>24.364202124481913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9.4143219231754145</v>
      </c>
      <c r="L72">
        <v>409.18333615558464</v>
      </c>
      <c r="M72">
        <v>28.232092657146065</v>
      </c>
      <c r="N72">
        <v>17.774921135308819</v>
      </c>
      <c r="O72">
        <v>0</v>
      </c>
      <c r="P72">
        <v>31.751449420231907</v>
      </c>
      <c r="Q72">
        <v>6.1311249232658076</v>
      </c>
      <c r="R72">
        <v>13.002527013177158</v>
      </c>
      <c r="S72">
        <v>8.1015213009619789</v>
      </c>
      <c r="T72">
        <v>0</v>
      </c>
      <c r="U72">
        <v>50.434433411214961</v>
      </c>
      <c r="V72">
        <v>6.3617514970059883</v>
      </c>
      <c r="W72">
        <v>9.8683054604200304</v>
      </c>
      <c r="X72">
        <v>45.26129878497791</v>
      </c>
      <c r="Y72">
        <v>0</v>
      </c>
      <c r="Z72">
        <v>2.0007000000000006</v>
      </c>
      <c r="AA72">
        <v>0</v>
      </c>
      <c r="AB72">
        <v>3.0674999999999999</v>
      </c>
      <c r="AC72">
        <v>0</v>
      </c>
      <c r="AD72">
        <v>2.7965699999999996</v>
      </c>
      <c r="AE72">
        <v>15.166195200000001</v>
      </c>
      <c r="AF72">
        <v>2.7224999999999993</v>
      </c>
      <c r="AG72">
        <v>12.385638720000001</v>
      </c>
      <c r="AH72">
        <v>23.243200000000002</v>
      </c>
      <c r="AI72">
        <v>0</v>
      </c>
      <c r="AJ72">
        <v>0</v>
      </c>
      <c r="AK72">
        <v>15.610929999999996</v>
      </c>
      <c r="AL72">
        <v>0</v>
      </c>
      <c r="AM72">
        <v>0</v>
      </c>
      <c r="AN72">
        <v>0.82259000000000004</v>
      </c>
      <c r="AO72">
        <v>4.4197608000000006</v>
      </c>
      <c r="AP72">
        <v>3.1049099000867324</v>
      </c>
      <c r="AQ72">
        <v>4.7358499999999992</v>
      </c>
      <c r="AR72">
        <v>4.0644000000000009</v>
      </c>
      <c r="AS72">
        <v>4.5397000000000007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709.67514878807538</v>
      </c>
      <c r="DN72">
        <v>24.522379514481912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9.4143219231754145</v>
      </c>
      <c r="L73">
        <v>409.18333615558464</v>
      </c>
      <c r="M73">
        <v>28.232092657146065</v>
      </c>
      <c r="N73">
        <v>17.774921135308819</v>
      </c>
      <c r="O73">
        <v>0</v>
      </c>
      <c r="P73">
        <v>31.751449420231907</v>
      </c>
      <c r="Q73">
        <v>6.1311249232658076</v>
      </c>
      <c r="R73">
        <v>13.002527013177158</v>
      </c>
      <c r="S73">
        <v>8.1015213009619789</v>
      </c>
      <c r="T73">
        <v>0</v>
      </c>
      <c r="U73">
        <v>50.434433411214961</v>
      </c>
      <c r="V73">
        <v>6.3617514970059883</v>
      </c>
      <c r="W73">
        <v>9.3098159509202461</v>
      </c>
      <c r="X73">
        <v>45.26129878497791</v>
      </c>
      <c r="Y73">
        <v>0</v>
      </c>
      <c r="Z73">
        <v>0</v>
      </c>
      <c r="AA73">
        <v>0</v>
      </c>
      <c r="AB73">
        <v>3.0674999999999999</v>
      </c>
      <c r="AC73">
        <v>0</v>
      </c>
      <c r="AD73">
        <v>2.7965699999999996</v>
      </c>
      <c r="AE73">
        <v>15.166195200000001</v>
      </c>
      <c r="AF73">
        <v>2.7224999999999993</v>
      </c>
      <c r="AG73">
        <v>12.385638720000001</v>
      </c>
      <c r="AH73">
        <v>23.243200000000002</v>
      </c>
      <c r="AI73">
        <v>0</v>
      </c>
      <c r="AJ73">
        <v>0</v>
      </c>
      <c r="AK73">
        <v>15.610929999999996</v>
      </c>
      <c r="AL73">
        <v>0</v>
      </c>
      <c r="AM73">
        <v>0</v>
      </c>
      <c r="AN73">
        <v>0.82259000000000004</v>
      </c>
      <c r="AO73">
        <v>4.4197608000000006</v>
      </c>
      <c r="AP73">
        <v>3.1049099000867324</v>
      </c>
      <c r="AQ73">
        <v>9.5490200000000005</v>
      </c>
      <c r="AR73">
        <v>4.0644000000000009</v>
      </c>
      <c r="AS73">
        <v>4.5397000000000007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711.85384624993549</v>
      </c>
      <c r="DN73">
        <v>24.597662543121906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9.4143219231754145</v>
      </c>
      <c r="L74">
        <v>409.18333615558464</v>
      </c>
      <c r="M74">
        <v>28.232092657146065</v>
      </c>
      <c r="N74">
        <v>17.774921135308819</v>
      </c>
      <c r="O74">
        <v>0</v>
      </c>
      <c r="P74">
        <v>31.751449420231907</v>
      </c>
      <c r="Q74">
        <v>6.1311249232658076</v>
      </c>
      <c r="R74">
        <v>13.002527013177158</v>
      </c>
      <c r="S74">
        <v>8.1015213009619789</v>
      </c>
      <c r="T74">
        <v>0</v>
      </c>
      <c r="U74">
        <v>50.434433411214961</v>
      </c>
      <c r="V74">
        <v>6.3617514970059883</v>
      </c>
      <c r="W74">
        <v>9.3098159509202461</v>
      </c>
      <c r="X74">
        <v>45.26129878497791</v>
      </c>
      <c r="Y74">
        <v>0</v>
      </c>
      <c r="Z74">
        <v>0</v>
      </c>
      <c r="AA74">
        <v>4.2894005485360651</v>
      </c>
      <c r="AB74">
        <v>3.0674999999999999</v>
      </c>
      <c r="AC74">
        <v>0</v>
      </c>
      <c r="AD74">
        <v>2.7965699999999996</v>
      </c>
      <c r="AE74">
        <v>15.166195200000001</v>
      </c>
      <c r="AF74">
        <v>2.7224999999999993</v>
      </c>
      <c r="AG74">
        <v>12.385638720000001</v>
      </c>
      <c r="AH74">
        <v>23.243200000000002</v>
      </c>
      <c r="AI74">
        <v>0</v>
      </c>
      <c r="AJ74">
        <v>0</v>
      </c>
      <c r="AK74">
        <v>15.610929999999996</v>
      </c>
      <c r="AL74">
        <v>0</v>
      </c>
      <c r="AM74">
        <v>0</v>
      </c>
      <c r="AN74">
        <v>0.82259000000000004</v>
      </c>
      <c r="AO74">
        <v>4.4197608000000006</v>
      </c>
      <c r="AP74">
        <v>3.1049099000867324</v>
      </c>
      <c r="AQ74">
        <v>13.917599999999998</v>
      </c>
      <c r="AR74">
        <v>4.7418000000000005</v>
      </c>
      <c r="AS74">
        <v>4.5397000000000007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720.87732808200963</v>
      </c>
      <c r="DN74">
        <v>24.909561259583988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9.4143219231754145</v>
      </c>
      <c r="L75">
        <v>409.18610744116262</v>
      </c>
      <c r="M75">
        <v>28.232092657146065</v>
      </c>
      <c r="N75">
        <v>17.774921135308819</v>
      </c>
      <c r="O75">
        <v>0</v>
      </c>
      <c r="P75">
        <v>31.751449420231907</v>
      </c>
      <c r="Q75">
        <v>6.1237681159420294</v>
      </c>
      <c r="R75">
        <v>13.002527013177158</v>
      </c>
      <c r="S75">
        <v>8.1001365346922789</v>
      </c>
      <c r="T75">
        <v>0</v>
      </c>
      <c r="U75">
        <v>50.434433411214961</v>
      </c>
      <c r="V75">
        <v>6.3617514970059883</v>
      </c>
      <c r="W75">
        <v>8.9394545454545451</v>
      </c>
      <c r="X75">
        <v>45.26129878497791</v>
      </c>
      <c r="Y75">
        <v>0</v>
      </c>
      <c r="Z75">
        <v>0.33750000000000008</v>
      </c>
      <c r="AA75">
        <v>4.2894005485360651</v>
      </c>
      <c r="AB75">
        <v>3.0674999999999999</v>
      </c>
      <c r="AC75">
        <v>0</v>
      </c>
      <c r="AD75">
        <v>2.7965699999999996</v>
      </c>
      <c r="AE75">
        <v>15.166195200000001</v>
      </c>
      <c r="AF75">
        <v>2.7224999999999993</v>
      </c>
      <c r="AG75">
        <v>12.385638720000001</v>
      </c>
      <c r="AH75">
        <v>23.243200000000002</v>
      </c>
      <c r="AI75">
        <v>0</v>
      </c>
      <c r="AJ75">
        <v>0</v>
      </c>
      <c r="AK75">
        <v>15.610929999999996</v>
      </c>
      <c r="AL75">
        <v>0</v>
      </c>
      <c r="AM75">
        <v>0</v>
      </c>
      <c r="AN75">
        <v>0.82259000000000004</v>
      </c>
      <c r="AO75">
        <v>4.9609560000000013</v>
      </c>
      <c r="AP75">
        <v>3.1049099000867324</v>
      </c>
      <c r="AQ75">
        <v>13.917599999999998</v>
      </c>
      <c r="AR75">
        <v>14.902800000000003</v>
      </c>
      <c r="AS75">
        <v>4.5397000000000007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731.18453528560212</v>
      </c>
      <c r="DN75">
        <v>25.265717562510027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409.18610744116262</v>
      </c>
      <c r="M76">
        <v>28.232092657146065</v>
      </c>
      <c r="N76">
        <v>17.774921135308819</v>
      </c>
      <c r="O76">
        <v>0</v>
      </c>
      <c r="P76">
        <v>31.751449420231907</v>
      </c>
      <c r="Q76">
        <v>6.1237681159420294</v>
      </c>
      <c r="R76">
        <v>13.002527013177158</v>
      </c>
      <c r="S76">
        <v>8.1001365346922789</v>
      </c>
      <c r="T76">
        <v>0</v>
      </c>
      <c r="U76">
        <v>50.434433411214961</v>
      </c>
      <c r="V76">
        <v>6.3617514970059883</v>
      </c>
      <c r="W76">
        <v>8.9394545454545451</v>
      </c>
      <c r="X76">
        <v>45.26129878497791</v>
      </c>
      <c r="Y76">
        <v>0</v>
      </c>
      <c r="Z76">
        <v>0.33750000000000008</v>
      </c>
      <c r="AA76">
        <v>8.6030349984762875</v>
      </c>
      <c r="AB76">
        <v>3.0674999999999999</v>
      </c>
      <c r="AC76">
        <v>0</v>
      </c>
      <c r="AD76">
        <v>2.7965699999999996</v>
      </c>
      <c r="AE76">
        <v>15.166195200000001</v>
      </c>
      <c r="AF76">
        <v>2.7224999999999993</v>
      </c>
      <c r="AG76">
        <v>12.385638720000001</v>
      </c>
      <c r="AH76">
        <v>28.705352000000001</v>
      </c>
      <c r="AI76">
        <v>0</v>
      </c>
      <c r="AJ76">
        <v>0</v>
      </c>
      <c r="AK76">
        <v>15.610929999999996</v>
      </c>
      <c r="AL76">
        <v>0</v>
      </c>
      <c r="AM76">
        <v>1.1042999999999998</v>
      </c>
      <c r="AN76">
        <v>0.82259000000000004</v>
      </c>
      <c r="AO76">
        <v>4.9609560000000013</v>
      </c>
      <c r="AP76">
        <v>3.1049099000867324</v>
      </c>
      <c r="AQ76">
        <v>16.121219999999997</v>
      </c>
      <c r="AR76">
        <v>14.902800000000003</v>
      </c>
      <c r="AS76">
        <v>4.5397000000000007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743.83114813330928</v>
      </c>
      <c r="DN76">
        <v>25.702811164743032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409.18610744116262</v>
      </c>
      <c r="M77">
        <v>28.232092657146065</v>
      </c>
      <c r="N77">
        <v>17.774921135308819</v>
      </c>
      <c r="O77">
        <v>0</v>
      </c>
      <c r="P77">
        <v>31.751449420231907</v>
      </c>
      <c r="Q77">
        <v>6.1237681159420294</v>
      </c>
      <c r="R77">
        <v>13.002527013177158</v>
      </c>
      <c r="S77">
        <v>8.1001365346922789</v>
      </c>
      <c r="T77">
        <v>0</v>
      </c>
      <c r="U77">
        <v>50.383487607791125</v>
      </c>
      <c r="V77">
        <v>6.3617514970059883</v>
      </c>
      <c r="W77">
        <v>8.9394545454545451</v>
      </c>
      <c r="X77">
        <v>45.26129878497791</v>
      </c>
      <c r="Y77">
        <v>0</v>
      </c>
      <c r="Z77">
        <v>0.33750000000000008</v>
      </c>
      <c r="AA77">
        <v>12.601628730162446</v>
      </c>
      <c r="AB77">
        <v>6.1350000000000007</v>
      </c>
      <c r="AC77">
        <v>2.9693199999999997</v>
      </c>
      <c r="AD77">
        <v>2.7965699999999996</v>
      </c>
      <c r="AE77">
        <v>15.166195200000001</v>
      </c>
      <c r="AF77">
        <v>2.7224999999999993</v>
      </c>
      <c r="AG77">
        <v>12.385638720000001</v>
      </c>
      <c r="AH77">
        <v>31.959400000000006</v>
      </c>
      <c r="AI77">
        <v>0.97650000000000015</v>
      </c>
      <c r="AJ77">
        <v>0</v>
      </c>
      <c r="AK77">
        <v>15.610929999999996</v>
      </c>
      <c r="AL77">
        <v>0</v>
      </c>
      <c r="AM77">
        <v>1.1042999999999998</v>
      </c>
      <c r="AN77">
        <v>0.82259000000000004</v>
      </c>
      <c r="AO77">
        <v>4.9609560000000013</v>
      </c>
      <c r="AP77">
        <v>3.1049099000867324</v>
      </c>
      <c r="AQ77">
        <v>19.098040000000001</v>
      </c>
      <c r="AR77">
        <v>4.7418000000000005</v>
      </c>
      <c r="AS77">
        <v>4.5397000000000007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750.62706305451081</v>
      </c>
      <c r="DN77">
        <v>25.937732171804065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409.18610744116262</v>
      </c>
      <c r="M78">
        <v>28.232092657146065</v>
      </c>
      <c r="N78">
        <v>17.774921135308819</v>
      </c>
      <c r="O78">
        <v>0</v>
      </c>
      <c r="P78">
        <v>31.751449420231907</v>
      </c>
      <c r="Q78">
        <v>6.1237681159420294</v>
      </c>
      <c r="R78">
        <v>13.002527013177158</v>
      </c>
      <c r="S78">
        <v>8.1001365346922789</v>
      </c>
      <c r="T78">
        <v>0</v>
      </c>
      <c r="U78">
        <v>50.383487607791125</v>
      </c>
      <c r="V78">
        <v>6.3617514970059883</v>
      </c>
      <c r="W78">
        <v>8.9394545454545451</v>
      </c>
      <c r="X78">
        <v>45.26129878497791</v>
      </c>
      <c r="Y78">
        <v>0</v>
      </c>
      <c r="Z78">
        <v>1.0125</v>
      </c>
      <c r="AA78">
        <v>12.601628730162446</v>
      </c>
      <c r="AB78">
        <v>8.0818399999999997</v>
      </c>
      <c r="AC78">
        <v>5.9386399999999995</v>
      </c>
      <c r="AD78">
        <v>5.5931400000000009</v>
      </c>
      <c r="AE78">
        <v>15.166195200000001</v>
      </c>
      <c r="AF78">
        <v>2.7224999999999993</v>
      </c>
      <c r="AG78">
        <v>12.385638720000001</v>
      </c>
      <c r="AH78">
        <v>35.881690000000006</v>
      </c>
      <c r="AI78">
        <v>3.5154000000000001</v>
      </c>
      <c r="AJ78">
        <v>0</v>
      </c>
      <c r="AK78">
        <v>15.610929999999996</v>
      </c>
      <c r="AL78">
        <v>0</v>
      </c>
      <c r="AM78">
        <v>1.5951</v>
      </c>
      <c r="AN78">
        <v>0.82259000000000004</v>
      </c>
      <c r="AO78">
        <v>4.9609560000000013</v>
      </c>
      <c r="AP78">
        <v>3.1049099000867324</v>
      </c>
      <c r="AQ78">
        <v>19.098040000000001</v>
      </c>
      <c r="AR78">
        <v>4.7418000000000005</v>
      </c>
      <c r="AS78">
        <v>4.5397000000000007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765.45443653781967</v>
      </c>
      <c r="DN78">
        <v>26.450078688495402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409.18610744116262</v>
      </c>
      <c r="M79">
        <v>28.232092657146065</v>
      </c>
      <c r="N79">
        <v>17.774921135308819</v>
      </c>
      <c r="O79">
        <v>0</v>
      </c>
      <c r="P79">
        <v>31.751449420231907</v>
      </c>
      <c r="Q79">
        <v>6.1237681159420294</v>
      </c>
      <c r="R79">
        <v>13.002527013177158</v>
      </c>
      <c r="S79">
        <v>8.1001365346922789</v>
      </c>
      <c r="T79">
        <v>0</v>
      </c>
      <c r="U79">
        <v>50.383487607791125</v>
      </c>
      <c r="V79">
        <v>6.3617514970059883</v>
      </c>
      <c r="W79">
        <v>8.9394545454545451</v>
      </c>
      <c r="X79">
        <v>45.26129878497791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8.3897099999999991</v>
      </c>
      <c r="AE79">
        <v>15.166195200000001</v>
      </c>
      <c r="AF79">
        <v>3.0249999999999995</v>
      </c>
      <c r="AG79">
        <v>12.385638720000001</v>
      </c>
      <c r="AH79">
        <v>43.058028</v>
      </c>
      <c r="AI79">
        <v>15.050599200000002</v>
      </c>
      <c r="AJ79">
        <v>0</v>
      </c>
      <c r="AK79">
        <v>15.610929999999996</v>
      </c>
      <c r="AL79">
        <v>0</v>
      </c>
      <c r="AM79">
        <v>4.8491039999999996</v>
      </c>
      <c r="AN79">
        <v>0.82259000000000004</v>
      </c>
      <c r="AO79">
        <v>4.9609560000000013</v>
      </c>
      <c r="AP79">
        <v>3.1049099000867324</v>
      </c>
      <c r="AQ79">
        <v>19.098040000000001</v>
      </c>
      <c r="AR79">
        <v>4.7418000000000005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801.2367574771722</v>
      </c>
      <c r="DN79">
        <v>27.686512334763616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409.18610744116262</v>
      </c>
      <c r="M80">
        <v>28.232092657146065</v>
      </c>
      <c r="N80">
        <v>17.774921135308819</v>
      </c>
      <c r="O80">
        <v>0</v>
      </c>
      <c r="P80">
        <v>31.751449420231907</v>
      </c>
      <c r="Q80">
        <v>6.1237681159420294</v>
      </c>
      <c r="R80">
        <v>13.002527013177158</v>
      </c>
      <c r="S80">
        <v>8.1001365346922789</v>
      </c>
      <c r="T80">
        <v>0</v>
      </c>
      <c r="U80">
        <v>50.383487607791125</v>
      </c>
      <c r="V80">
        <v>6.3617514970059883</v>
      </c>
      <c r="W80">
        <v>8.9394545454545451</v>
      </c>
      <c r="X80">
        <v>45.26129878497791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8.3897099999999991</v>
      </c>
      <c r="AE80">
        <v>15.166195200000001</v>
      </c>
      <c r="AF80">
        <v>3.0249999999999995</v>
      </c>
      <c r="AG80">
        <v>12.385638720000001</v>
      </c>
      <c r="AH80">
        <v>43.058028</v>
      </c>
      <c r="AI80">
        <v>15.050599200000002</v>
      </c>
      <c r="AJ80">
        <v>0</v>
      </c>
      <c r="AK80">
        <v>15.610929999999996</v>
      </c>
      <c r="AL80">
        <v>0</v>
      </c>
      <c r="AM80">
        <v>4.8491039999999996</v>
      </c>
      <c r="AN80">
        <v>0.82259000000000004</v>
      </c>
      <c r="AO80">
        <v>4.9609560000000013</v>
      </c>
      <c r="AP80">
        <v>3.1049099000867324</v>
      </c>
      <c r="AQ80">
        <v>19.098040000000001</v>
      </c>
      <c r="AR80">
        <v>4.7418000000000005</v>
      </c>
      <c r="AS80">
        <v>4.1269999999999998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801.2367574771722</v>
      </c>
      <c r="DN80">
        <v>27.686512334763616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409.18610744116262</v>
      </c>
      <c r="M81">
        <v>28.232092657146065</v>
      </c>
      <c r="N81">
        <v>17.774921135308819</v>
      </c>
      <c r="O81">
        <v>0</v>
      </c>
      <c r="P81">
        <v>31.751449420231907</v>
      </c>
      <c r="Q81">
        <v>6.1237681159420294</v>
      </c>
      <c r="R81">
        <v>13.002527013177158</v>
      </c>
      <c r="S81">
        <v>8.1001365346922789</v>
      </c>
      <c r="T81">
        <v>0</v>
      </c>
      <c r="U81">
        <v>50.415429705012095</v>
      </c>
      <c r="V81">
        <v>6.3617514970059883</v>
      </c>
      <c r="W81">
        <v>8.9394545454545451</v>
      </c>
      <c r="X81">
        <v>45.26129878497791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8.3897099999999991</v>
      </c>
      <c r="AE81">
        <v>15.166195200000001</v>
      </c>
      <c r="AF81">
        <v>3.0249999999999995</v>
      </c>
      <c r="AG81">
        <v>12.385638720000001</v>
      </c>
      <c r="AH81">
        <v>43.058028</v>
      </c>
      <c r="AI81">
        <v>15.050599200000002</v>
      </c>
      <c r="AJ81">
        <v>0</v>
      </c>
      <c r="AK81">
        <v>15.610929999999996</v>
      </c>
      <c r="AL81">
        <v>0</v>
      </c>
      <c r="AM81">
        <v>4.8491039999999996</v>
      </c>
      <c r="AN81">
        <v>0.82259000000000004</v>
      </c>
      <c r="AO81">
        <v>4.9609560000000013</v>
      </c>
      <c r="AP81">
        <v>3.1049099000867324</v>
      </c>
      <c r="AQ81">
        <v>19.098040000000001</v>
      </c>
      <c r="AR81">
        <v>6.7740000000000009</v>
      </c>
      <c r="AS81">
        <v>4.1269999999999998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803.23195703280817</v>
      </c>
      <c r="DN81">
        <v>27.755454876348654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409.18610744116262</v>
      </c>
      <c r="M82">
        <v>28.232092657146065</v>
      </c>
      <c r="N82">
        <v>17.774921135308819</v>
      </c>
      <c r="O82">
        <v>0</v>
      </c>
      <c r="P82">
        <v>31.751449420231907</v>
      </c>
      <c r="Q82">
        <v>6.1237681159420294</v>
      </c>
      <c r="R82">
        <v>13.002527013177158</v>
      </c>
      <c r="S82">
        <v>8.1001365346922789</v>
      </c>
      <c r="T82">
        <v>0</v>
      </c>
      <c r="U82">
        <v>50.456243281977791</v>
      </c>
      <c r="V82">
        <v>6.3617514970059883</v>
      </c>
      <c r="W82">
        <v>8.9394545454545451</v>
      </c>
      <c r="X82">
        <v>45.26129878497791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8.3897099999999991</v>
      </c>
      <c r="AE82">
        <v>15.166195200000001</v>
      </c>
      <c r="AF82">
        <v>3.0249999999999995</v>
      </c>
      <c r="AG82">
        <v>12.385638720000001</v>
      </c>
      <c r="AH82">
        <v>43.058028</v>
      </c>
      <c r="AI82">
        <v>15.050599200000002</v>
      </c>
      <c r="AJ82">
        <v>0</v>
      </c>
      <c r="AK82">
        <v>15.610929999999996</v>
      </c>
      <c r="AL82">
        <v>0</v>
      </c>
      <c r="AM82">
        <v>4.8491039999999996</v>
      </c>
      <c r="AN82">
        <v>0.82259000000000004</v>
      </c>
      <c r="AO82">
        <v>4.9609560000000013</v>
      </c>
      <c r="AP82">
        <v>3.1049099000867324</v>
      </c>
      <c r="AQ82">
        <v>19.098040000000001</v>
      </c>
      <c r="AR82">
        <v>6.7740000000000009</v>
      </c>
      <c r="AS82">
        <v>4.1269999999999998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803.27140750912372</v>
      </c>
      <c r="DN82">
        <v>27.756817976998843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409.18610744116262</v>
      </c>
      <c r="M83">
        <v>28.232092657146065</v>
      </c>
      <c r="N83">
        <v>17.774921135308819</v>
      </c>
      <c r="O83">
        <v>0</v>
      </c>
      <c r="P83">
        <v>31.751449420231907</v>
      </c>
      <c r="Q83">
        <v>6.1237681159420294</v>
      </c>
      <c r="R83">
        <v>13.002527013177158</v>
      </c>
      <c r="S83">
        <v>8.1001365346922789</v>
      </c>
      <c r="T83">
        <v>0</v>
      </c>
      <c r="U83">
        <v>50.456243281977791</v>
      </c>
      <c r="V83">
        <v>6.3617514970059883</v>
      </c>
      <c r="W83">
        <v>8.9394545454545451</v>
      </c>
      <c r="X83">
        <v>45.26129878497791</v>
      </c>
      <c r="Y83">
        <v>0</v>
      </c>
      <c r="Z83">
        <v>0</v>
      </c>
      <c r="AA83">
        <v>12.929271077146671</v>
      </c>
      <c r="AB83">
        <v>12.122760000000001</v>
      </c>
      <c r="AC83">
        <v>8.9169460386367216</v>
      </c>
      <c r="AD83">
        <v>8.3897099999999991</v>
      </c>
      <c r="AE83">
        <v>15.166195200000001</v>
      </c>
      <c r="AF83">
        <v>3.0249999999999995</v>
      </c>
      <c r="AG83">
        <v>12.385638720000001</v>
      </c>
      <c r="AH83">
        <v>43.058028</v>
      </c>
      <c r="AI83">
        <v>15.050599200000002</v>
      </c>
      <c r="AJ83">
        <v>0</v>
      </c>
      <c r="AK83">
        <v>15.610929999999996</v>
      </c>
      <c r="AL83">
        <v>0</v>
      </c>
      <c r="AM83">
        <v>4.8491039999999996</v>
      </c>
      <c r="AN83">
        <v>0.82259000000000004</v>
      </c>
      <c r="AO83">
        <v>4.9609560000000013</v>
      </c>
      <c r="AP83">
        <v>3.1049099000867324</v>
      </c>
      <c r="AQ83">
        <v>19.098040000000001</v>
      </c>
      <c r="AR83">
        <v>6.7740000000000009</v>
      </c>
      <c r="AS83">
        <v>4.5397000000000007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797.83933327638044</v>
      </c>
      <c r="DN83">
        <v>27.569117209742195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409.18610744116262</v>
      </c>
      <c r="M84">
        <v>28.232092657146065</v>
      </c>
      <c r="N84">
        <v>17.774921135308819</v>
      </c>
      <c r="O84">
        <v>0</v>
      </c>
      <c r="P84">
        <v>31.751449420231907</v>
      </c>
      <c r="Q84">
        <v>6.1237681159420294</v>
      </c>
      <c r="R84">
        <v>13.002527013177158</v>
      </c>
      <c r="S84">
        <v>8.1001365346922789</v>
      </c>
      <c r="T84">
        <v>0</v>
      </c>
      <c r="U84">
        <v>50.456243281977791</v>
      </c>
      <c r="V84">
        <v>6.3617514970059883</v>
      </c>
      <c r="W84">
        <v>8.9394545454545451</v>
      </c>
      <c r="X84">
        <v>45.26129878497791</v>
      </c>
      <c r="Y84">
        <v>0</v>
      </c>
      <c r="Z84">
        <v>0</v>
      </c>
      <c r="AA84">
        <v>12.929271077146671</v>
      </c>
      <c r="AB84">
        <v>12.122760000000001</v>
      </c>
      <c r="AC84">
        <v>8.9169460386367216</v>
      </c>
      <c r="AD84">
        <v>8.3897099999999991</v>
      </c>
      <c r="AE84">
        <v>15.166195200000001</v>
      </c>
      <c r="AF84">
        <v>3.0249999999999995</v>
      </c>
      <c r="AG84">
        <v>12.385638720000001</v>
      </c>
      <c r="AH84">
        <v>43.058028</v>
      </c>
      <c r="AI84">
        <v>15.050599200000002</v>
      </c>
      <c r="AJ84">
        <v>0</v>
      </c>
      <c r="AK84">
        <v>15.610929999999996</v>
      </c>
      <c r="AL84">
        <v>0</v>
      </c>
      <c r="AM84">
        <v>4.8491039999999996</v>
      </c>
      <c r="AN84">
        <v>0.82259000000000004</v>
      </c>
      <c r="AO84">
        <v>4.9609560000000013</v>
      </c>
      <c r="AP84">
        <v>3.1049099000867324</v>
      </c>
      <c r="AQ84">
        <v>19.098040000000001</v>
      </c>
      <c r="AR84">
        <v>6.7740000000000009</v>
      </c>
      <c r="AS84">
        <v>4.5397000000000007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797.83933327638044</v>
      </c>
      <c r="DN84">
        <v>27.569117209742195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409.18610744116262</v>
      </c>
      <c r="M85">
        <v>28.232092657146065</v>
      </c>
      <c r="N85">
        <v>17.774921135308819</v>
      </c>
      <c r="O85">
        <v>0</v>
      </c>
      <c r="P85">
        <v>31.751449420231907</v>
      </c>
      <c r="Q85">
        <v>6.1237681159420294</v>
      </c>
      <c r="R85">
        <v>13.002527013177158</v>
      </c>
      <c r="S85">
        <v>8.1001365346922789</v>
      </c>
      <c r="T85">
        <v>0</v>
      </c>
      <c r="U85">
        <v>50.456243281977791</v>
      </c>
      <c r="V85">
        <v>6.3617514970059883</v>
      </c>
      <c r="W85">
        <v>8.9394545454545451</v>
      </c>
      <c r="X85">
        <v>45.26129878497791</v>
      </c>
      <c r="Y85">
        <v>0</v>
      </c>
      <c r="Z85">
        <v>0</v>
      </c>
      <c r="AA85">
        <v>12.929271077146671</v>
      </c>
      <c r="AB85">
        <v>12.122760000000001</v>
      </c>
      <c r="AC85">
        <v>8.9169460386367216</v>
      </c>
      <c r="AD85">
        <v>8.3897099999999991</v>
      </c>
      <c r="AE85">
        <v>15.166195200000001</v>
      </c>
      <c r="AF85">
        <v>3.0249999999999995</v>
      </c>
      <c r="AG85">
        <v>12.385638720000001</v>
      </c>
      <c r="AH85">
        <v>43.058028</v>
      </c>
      <c r="AI85">
        <v>1.5623999999999998</v>
      </c>
      <c r="AJ85">
        <v>0</v>
      </c>
      <c r="AK85">
        <v>15.610929999999996</v>
      </c>
      <c r="AL85">
        <v>0</v>
      </c>
      <c r="AM85">
        <v>4.8491039999999996</v>
      </c>
      <c r="AN85">
        <v>0.82259000000000004</v>
      </c>
      <c r="AO85">
        <v>4.9609560000000013</v>
      </c>
      <c r="AP85">
        <v>3.1049099000867324</v>
      </c>
      <c r="AQ85">
        <v>19.098040000000001</v>
      </c>
      <c r="AR85">
        <v>6.7740000000000009</v>
      </c>
      <c r="AS85">
        <v>4.5397000000000007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784.80163978164353</v>
      </c>
      <c r="DN85">
        <v>27.118611504479034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409.18610744116262</v>
      </c>
      <c r="M86">
        <v>28.232092657146065</v>
      </c>
      <c r="N86">
        <v>17.774921135308819</v>
      </c>
      <c r="O86">
        <v>0</v>
      </c>
      <c r="P86">
        <v>31.751449420231907</v>
      </c>
      <c r="Q86">
        <v>6.1237681159420294</v>
      </c>
      <c r="R86">
        <v>13.002527013177158</v>
      </c>
      <c r="S86">
        <v>8.1001365346922789</v>
      </c>
      <c r="T86">
        <v>0</v>
      </c>
      <c r="U86">
        <v>50.456243281977791</v>
      </c>
      <c r="V86">
        <v>6.3617514970059883</v>
      </c>
      <c r="W86">
        <v>8.9394545454545451</v>
      </c>
      <c r="X86">
        <v>45.26129878497791</v>
      </c>
      <c r="Y86">
        <v>0</v>
      </c>
      <c r="Z86">
        <v>0</v>
      </c>
      <c r="AA86">
        <v>8.6030349984762875</v>
      </c>
      <c r="AB86">
        <v>12.122760000000001</v>
      </c>
      <c r="AC86">
        <v>8.9169460386367216</v>
      </c>
      <c r="AD86">
        <v>5.5931400000000009</v>
      </c>
      <c r="AE86">
        <v>15.166195200000001</v>
      </c>
      <c r="AF86">
        <v>2.7224999999999993</v>
      </c>
      <c r="AG86">
        <v>12.385638720000001</v>
      </c>
      <c r="AH86">
        <v>35.881690000000006</v>
      </c>
      <c r="AI86">
        <v>0</v>
      </c>
      <c r="AJ86">
        <v>0</v>
      </c>
      <c r="AK86">
        <v>15.610929999999996</v>
      </c>
      <c r="AL86">
        <v>0</v>
      </c>
      <c r="AM86">
        <v>3.2392799999999995</v>
      </c>
      <c r="AN86">
        <v>0.82259000000000004</v>
      </c>
      <c r="AO86">
        <v>4.9609560000000013</v>
      </c>
      <c r="AP86">
        <v>3.1049099000867324</v>
      </c>
      <c r="AQ86">
        <v>18.556799999999996</v>
      </c>
      <c r="AR86">
        <v>6.7740000000000009</v>
      </c>
      <c r="AS86">
        <v>4.5397000000000007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767.09835440784627</v>
      </c>
      <c r="DN86">
        <v>26.506788799605836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409.18610744116262</v>
      </c>
      <c r="M87">
        <v>28.232092657146065</v>
      </c>
      <c r="N87">
        <v>17.774921135308819</v>
      </c>
      <c r="O87">
        <v>0</v>
      </c>
      <c r="P87">
        <v>31.751449420231907</v>
      </c>
      <c r="Q87">
        <v>6.1237681159420294</v>
      </c>
      <c r="R87">
        <v>13.002527013177158</v>
      </c>
      <c r="S87">
        <v>8.1001365346922789</v>
      </c>
      <c r="T87">
        <v>0</v>
      </c>
      <c r="U87">
        <v>50.456243281977791</v>
      </c>
      <c r="V87">
        <v>6.3617514970059883</v>
      </c>
      <c r="W87">
        <v>8.9394545454545451</v>
      </c>
      <c r="X87">
        <v>45.26129878497791</v>
      </c>
      <c r="Y87">
        <v>0</v>
      </c>
      <c r="Z87">
        <v>0</v>
      </c>
      <c r="AA87">
        <v>8.6030349984762875</v>
      </c>
      <c r="AB87">
        <v>12.122760000000001</v>
      </c>
      <c r="AC87">
        <v>8.9169460386367216</v>
      </c>
      <c r="AD87">
        <v>5.5931400000000009</v>
      </c>
      <c r="AE87">
        <v>15.166195200000001</v>
      </c>
      <c r="AF87">
        <v>2.7224999999999993</v>
      </c>
      <c r="AG87">
        <v>12.385638720000001</v>
      </c>
      <c r="AH87">
        <v>35.881690000000006</v>
      </c>
      <c r="AI87">
        <v>0</v>
      </c>
      <c r="AJ87">
        <v>0</v>
      </c>
      <c r="AK87">
        <v>15.610929999999996</v>
      </c>
      <c r="AL87">
        <v>0</v>
      </c>
      <c r="AM87">
        <v>3.2392799999999995</v>
      </c>
      <c r="AN87">
        <v>0.82259000000000004</v>
      </c>
      <c r="AO87">
        <v>4.9609560000000013</v>
      </c>
      <c r="AP87">
        <v>3.1049099000867324</v>
      </c>
      <c r="AQ87">
        <v>18.556799999999996</v>
      </c>
      <c r="AR87">
        <v>6.7740000000000009</v>
      </c>
      <c r="AS87">
        <v>4.5397000000000007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767.09835440784627</v>
      </c>
      <c r="DN87">
        <v>26.506788799605836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409.18610744116262</v>
      </c>
      <c r="M88">
        <v>28.232092657146065</v>
      </c>
      <c r="N88">
        <v>17.774921135308819</v>
      </c>
      <c r="O88">
        <v>0</v>
      </c>
      <c r="P88">
        <v>31.751449420231907</v>
      </c>
      <c r="Q88">
        <v>6.1237681159420294</v>
      </c>
      <c r="R88">
        <v>13.002527013177158</v>
      </c>
      <c r="S88">
        <v>8.1001365346922789</v>
      </c>
      <c r="T88">
        <v>0</v>
      </c>
      <c r="U88">
        <v>50.456243281977791</v>
      </c>
      <c r="V88">
        <v>6.3617514970059883</v>
      </c>
      <c r="W88">
        <v>8.9394545454545451</v>
      </c>
      <c r="X88">
        <v>45.26129878497791</v>
      </c>
      <c r="Y88">
        <v>0</v>
      </c>
      <c r="Z88">
        <v>0</v>
      </c>
      <c r="AA88">
        <v>8.6030349984762875</v>
      </c>
      <c r="AB88">
        <v>12.122760000000001</v>
      </c>
      <c r="AC88">
        <v>8.9169460386367216</v>
      </c>
      <c r="AD88">
        <v>5.5931400000000009</v>
      </c>
      <c r="AE88">
        <v>15.166195200000001</v>
      </c>
      <c r="AF88">
        <v>2.7224999999999993</v>
      </c>
      <c r="AG88">
        <v>12.385638720000001</v>
      </c>
      <c r="AH88">
        <v>35.881690000000006</v>
      </c>
      <c r="AI88">
        <v>0</v>
      </c>
      <c r="AJ88">
        <v>0</v>
      </c>
      <c r="AK88">
        <v>15.610929999999996</v>
      </c>
      <c r="AL88">
        <v>0</v>
      </c>
      <c r="AM88">
        <v>3.2392799999999995</v>
      </c>
      <c r="AN88">
        <v>0.82259000000000004</v>
      </c>
      <c r="AO88">
        <v>4.9609560000000013</v>
      </c>
      <c r="AP88">
        <v>3.1049099000867324</v>
      </c>
      <c r="AQ88">
        <v>18.556799999999996</v>
      </c>
      <c r="AR88">
        <v>6.7740000000000009</v>
      </c>
      <c r="AS88">
        <v>4.5397000000000007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767.09835440784627</v>
      </c>
      <c r="DN88">
        <v>26.506788799605836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409.18610744116262</v>
      </c>
      <c r="M89">
        <v>28.232092657146065</v>
      </c>
      <c r="N89">
        <v>17.774921135308819</v>
      </c>
      <c r="O89">
        <v>0</v>
      </c>
      <c r="P89">
        <v>31.751449420231907</v>
      </c>
      <c r="Q89">
        <v>6.1237681159420294</v>
      </c>
      <c r="R89">
        <v>13.002527013177158</v>
      </c>
      <c r="S89">
        <v>8.1001365346922789</v>
      </c>
      <c r="T89">
        <v>0</v>
      </c>
      <c r="U89">
        <v>50.456243281977791</v>
      </c>
      <c r="V89">
        <v>6.3617514970059883</v>
      </c>
      <c r="W89">
        <v>8.9394545454545451</v>
      </c>
      <c r="X89">
        <v>45.26129878497791</v>
      </c>
      <c r="Y89">
        <v>0</v>
      </c>
      <c r="Z89">
        <v>0</v>
      </c>
      <c r="AA89">
        <v>8.6030349984762875</v>
      </c>
      <c r="AB89">
        <v>12.122760000000001</v>
      </c>
      <c r="AC89">
        <v>8.9169460386367216</v>
      </c>
      <c r="AD89">
        <v>5.5931400000000009</v>
      </c>
      <c r="AE89">
        <v>15.166195200000001</v>
      </c>
      <c r="AF89">
        <v>2.7224999999999993</v>
      </c>
      <c r="AG89">
        <v>12.385638720000001</v>
      </c>
      <c r="AH89">
        <v>35.881690000000006</v>
      </c>
      <c r="AI89">
        <v>0</v>
      </c>
      <c r="AJ89">
        <v>0</v>
      </c>
      <c r="AK89">
        <v>15.610929999999996</v>
      </c>
      <c r="AL89">
        <v>0</v>
      </c>
      <c r="AM89">
        <v>3.2392799999999995</v>
      </c>
      <c r="AN89">
        <v>0.82259000000000004</v>
      </c>
      <c r="AO89">
        <v>4.9609560000000013</v>
      </c>
      <c r="AP89">
        <v>3.1049099000867324</v>
      </c>
      <c r="AQ89">
        <v>18.556799999999996</v>
      </c>
      <c r="AR89">
        <v>6.7740000000000009</v>
      </c>
      <c r="AS89">
        <v>4.5397000000000007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767.09835440784627</v>
      </c>
      <c r="DN89">
        <v>26.506788799605836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409.18610744116262</v>
      </c>
      <c r="M90">
        <v>28.232092657146065</v>
      </c>
      <c r="N90">
        <v>17.774921135308819</v>
      </c>
      <c r="O90">
        <v>0</v>
      </c>
      <c r="P90">
        <v>31.751449420231907</v>
      </c>
      <c r="Q90">
        <v>6.1237681159420294</v>
      </c>
      <c r="R90">
        <v>13.002527013177158</v>
      </c>
      <c r="S90">
        <v>8.1001365346922789</v>
      </c>
      <c r="T90">
        <v>0</v>
      </c>
      <c r="U90">
        <v>50.456243281977791</v>
      </c>
      <c r="V90">
        <v>6.3617514970059883</v>
      </c>
      <c r="W90">
        <v>8.9394545454545451</v>
      </c>
      <c r="X90">
        <v>45.26129878497791</v>
      </c>
      <c r="Y90">
        <v>0</v>
      </c>
      <c r="Z90">
        <v>1.0125</v>
      </c>
      <c r="AA90">
        <v>12.929271077146671</v>
      </c>
      <c r="AB90">
        <v>12.122760000000001</v>
      </c>
      <c r="AC90">
        <v>8.9169460386367216</v>
      </c>
      <c r="AD90">
        <v>8.3897099999999991</v>
      </c>
      <c r="AE90">
        <v>15.166195200000001</v>
      </c>
      <c r="AF90">
        <v>5.4450000000000003</v>
      </c>
      <c r="AG90">
        <v>12.385638720000001</v>
      </c>
      <c r="AH90">
        <v>43.058028</v>
      </c>
      <c r="AI90">
        <v>0</v>
      </c>
      <c r="AJ90">
        <v>0</v>
      </c>
      <c r="AK90">
        <v>15.610929999999996</v>
      </c>
      <c r="AL90">
        <v>0</v>
      </c>
      <c r="AM90">
        <v>3.2392799999999995</v>
      </c>
      <c r="AN90">
        <v>0.82259000000000004</v>
      </c>
      <c r="AO90">
        <v>4.9609560000000013</v>
      </c>
      <c r="AP90">
        <v>3.1049099000867324</v>
      </c>
      <c r="AQ90">
        <v>19.098040000000001</v>
      </c>
      <c r="AR90">
        <v>6.7740000000000009</v>
      </c>
      <c r="AS90">
        <v>4.5397000000000007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785.05322256962086</v>
      </c>
      <c r="DN90">
        <v>27.127304716501847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409.18610744116262</v>
      </c>
      <c r="M91">
        <v>28.232092657146065</v>
      </c>
      <c r="N91">
        <v>17.774921135308819</v>
      </c>
      <c r="O91">
        <v>0</v>
      </c>
      <c r="P91">
        <v>31.751449420231907</v>
      </c>
      <c r="Q91">
        <v>6.1237681159420294</v>
      </c>
      <c r="R91">
        <v>13.002527013177158</v>
      </c>
      <c r="S91">
        <v>8.1001365346922789</v>
      </c>
      <c r="T91">
        <v>0</v>
      </c>
      <c r="U91">
        <v>50.456243281977791</v>
      </c>
      <c r="V91">
        <v>6.3617514970059883</v>
      </c>
      <c r="W91">
        <v>8.9394545454545451</v>
      </c>
      <c r="X91">
        <v>45.26129878497791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8.3897099999999991</v>
      </c>
      <c r="AE91">
        <v>15.166195200000001</v>
      </c>
      <c r="AF91">
        <v>5.4450000000000003</v>
      </c>
      <c r="AG91">
        <v>12.385638720000001</v>
      </c>
      <c r="AH91">
        <v>43.058028</v>
      </c>
      <c r="AI91">
        <v>0</v>
      </c>
      <c r="AJ91">
        <v>0</v>
      </c>
      <c r="AK91">
        <v>15.610929999999996</v>
      </c>
      <c r="AL91">
        <v>0</v>
      </c>
      <c r="AM91">
        <v>3.2392799999999995</v>
      </c>
      <c r="AN91">
        <v>0.82259000000000004</v>
      </c>
      <c r="AO91">
        <v>4.9609560000000013</v>
      </c>
      <c r="AP91">
        <v>3.1049099000867324</v>
      </c>
      <c r="AQ91">
        <v>19.098040000000001</v>
      </c>
      <c r="AR91">
        <v>6.7740000000000009</v>
      </c>
      <c r="AS91">
        <v>4.5397000000000007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789.90553033098445</v>
      </c>
      <c r="DN91">
        <v>27.294971955138209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409.18610744116262</v>
      </c>
      <c r="M92">
        <v>28.232092657146065</v>
      </c>
      <c r="N92">
        <v>17.774921135308819</v>
      </c>
      <c r="O92">
        <v>0</v>
      </c>
      <c r="P92">
        <v>31.751449420231907</v>
      </c>
      <c r="Q92">
        <v>6.1237681159420294</v>
      </c>
      <c r="R92">
        <v>13.002527013177158</v>
      </c>
      <c r="S92">
        <v>8.1001365346922789</v>
      </c>
      <c r="T92">
        <v>0</v>
      </c>
      <c r="U92">
        <v>50.456243281977791</v>
      </c>
      <c r="V92">
        <v>6.3617514970059883</v>
      </c>
      <c r="W92">
        <v>8.9394545454545451</v>
      </c>
      <c r="X92">
        <v>45.26129878497791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8.3897099999999991</v>
      </c>
      <c r="AE92">
        <v>15.166195200000001</v>
      </c>
      <c r="AF92">
        <v>5.4450000000000003</v>
      </c>
      <c r="AG92">
        <v>12.385638720000001</v>
      </c>
      <c r="AH92">
        <v>43.058028</v>
      </c>
      <c r="AI92">
        <v>0</v>
      </c>
      <c r="AJ92">
        <v>0</v>
      </c>
      <c r="AK92">
        <v>15.610929999999996</v>
      </c>
      <c r="AL92">
        <v>0</v>
      </c>
      <c r="AM92">
        <v>3.2392799999999995</v>
      </c>
      <c r="AN92">
        <v>0.82259000000000004</v>
      </c>
      <c r="AO92">
        <v>4.9609560000000013</v>
      </c>
      <c r="AP92">
        <v>3.1049099000867324</v>
      </c>
      <c r="AQ92">
        <v>19.098040000000001</v>
      </c>
      <c r="AR92">
        <v>6.7740000000000009</v>
      </c>
      <c r="AS92">
        <v>3.3015999999999996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788.70878285871265</v>
      </c>
      <c r="DN92">
        <v>27.253619427409991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409.18610744116262</v>
      </c>
      <c r="M93">
        <v>28.232092657146065</v>
      </c>
      <c r="N93">
        <v>17.774921135308819</v>
      </c>
      <c r="O93">
        <v>0</v>
      </c>
      <c r="P93">
        <v>31.751449420231907</v>
      </c>
      <c r="Q93">
        <v>6.1237681159420294</v>
      </c>
      <c r="R93">
        <v>13.002527013177158</v>
      </c>
      <c r="S93">
        <v>8.1001365346922789</v>
      </c>
      <c r="T93">
        <v>0</v>
      </c>
      <c r="U93">
        <v>50.456243281977791</v>
      </c>
      <c r="V93">
        <v>6.3617514970059883</v>
      </c>
      <c r="W93">
        <v>8.9394545454545451</v>
      </c>
      <c r="X93">
        <v>45.26129878497791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8.9169460386367216</v>
      </c>
      <c r="AD93">
        <v>8.3897099999999991</v>
      </c>
      <c r="AE93">
        <v>15.166195200000001</v>
      </c>
      <c r="AF93">
        <v>5.4450000000000003</v>
      </c>
      <c r="AG93">
        <v>12.385638720000001</v>
      </c>
      <c r="AH93">
        <v>43.058028</v>
      </c>
      <c r="AI93">
        <v>0</v>
      </c>
      <c r="AJ93">
        <v>0</v>
      </c>
      <c r="AK93">
        <v>15.610929999999996</v>
      </c>
      <c r="AL93">
        <v>0</v>
      </c>
      <c r="AM93">
        <v>3.2392799999999995</v>
      </c>
      <c r="AN93">
        <v>0.82259000000000004</v>
      </c>
      <c r="AO93">
        <v>4.0589639999999996</v>
      </c>
      <c r="AP93">
        <v>3.1049099000867324</v>
      </c>
      <c r="AQ93">
        <v>19.098040000000001</v>
      </c>
      <c r="AR93">
        <v>5.0805000000000007</v>
      </c>
      <c r="AS93">
        <v>3.7143000000000006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786.59889601333828</v>
      </c>
      <c r="DN93">
        <v>27.180714272784243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409.18610744116262</v>
      </c>
      <c r="M94">
        <v>28.232092657146065</v>
      </c>
      <c r="N94">
        <v>17.774921135308819</v>
      </c>
      <c r="O94">
        <v>0</v>
      </c>
      <c r="P94">
        <v>31.751449420231907</v>
      </c>
      <c r="Q94">
        <v>6.1237681159420294</v>
      </c>
      <c r="R94">
        <v>13.002527013177158</v>
      </c>
      <c r="S94">
        <v>8.1001365346922789</v>
      </c>
      <c r="T94">
        <v>0</v>
      </c>
      <c r="U94">
        <v>50.456243281977791</v>
      </c>
      <c r="V94">
        <v>6.3617514970059883</v>
      </c>
      <c r="W94">
        <v>8.9394545454545451</v>
      </c>
      <c r="X94">
        <v>45.26129878497791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8.9169460386367216</v>
      </c>
      <c r="AD94">
        <v>8.3897099999999991</v>
      </c>
      <c r="AE94">
        <v>15.166195200000001</v>
      </c>
      <c r="AF94">
        <v>5.4450000000000003</v>
      </c>
      <c r="AG94">
        <v>12.385638720000001</v>
      </c>
      <c r="AH94">
        <v>43.058028</v>
      </c>
      <c r="AI94">
        <v>0</v>
      </c>
      <c r="AJ94">
        <v>0</v>
      </c>
      <c r="AK94">
        <v>15.610929999999996</v>
      </c>
      <c r="AL94">
        <v>0</v>
      </c>
      <c r="AM94">
        <v>3.2392799999999995</v>
      </c>
      <c r="AN94">
        <v>0.82259000000000004</v>
      </c>
      <c r="AO94">
        <v>4.0589639999999996</v>
      </c>
      <c r="AP94">
        <v>3.1049099000867324</v>
      </c>
      <c r="AQ94">
        <v>18.556799999999996</v>
      </c>
      <c r="AR94">
        <v>5.0805000000000007</v>
      </c>
      <c r="AS94">
        <v>3.7143000000000006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786.07573355206841</v>
      </c>
      <c r="DN94">
        <v>27.162636734054075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409.18610744116262</v>
      </c>
      <c r="M95">
        <v>28.232092657146065</v>
      </c>
      <c r="N95">
        <v>17.774921135308819</v>
      </c>
      <c r="O95">
        <v>0</v>
      </c>
      <c r="P95">
        <v>31.751449420231907</v>
      </c>
      <c r="Q95">
        <v>6.1237681159420294</v>
      </c>
      <c r="R95">
        <v>13.002527013177158</v>
      </c>
      <c r="S95">
        <v>8.1001365346922789</v>
      </c>
      <c r="T95">
        <v>0</v>
      </c>
      <c r="U95">
        <v>50.456243281977791</v>
      </c>
      <c r="V95">
        <v>6.3617514970059883</v>
      </c>
      <c r="W95">
        <v>8.9394545454545451</v>
      </c>
      <c r="X95">
        <v>45.26129878497791</v>
      </c>
      <c r="Y95">
        <v>0</v>
      </c>
      <c r="Z95">
        <v>0</v>
      </c>
      <c r="AA95">
        <v>8.6030349984762875</v>
      </c>
      <c r="AB95">
        <v>12.122760000000001</v>
      </c>
      <c r="AC95">
        <v>5.9386399999999995</v>
      </c>
      <c r="AD95">
        <v>8.3897099999999991</v>
      </c>
      <c r="AE95">
        <v>15.166195200000001</v>
      </c>
      <c r="AF95">
        <v>2.7224999999999993</v>
      </c>
      <c r="AG95">
        <v>12.385638720000001</v>
      </c>
      <c r="AH95">
        <v>35.881690000000006</v>
      </c>
      <c r="AI95">
        <v>0</v>
      </c>
      <c r="AJ95">
        <v>0</v>
      </c>
      <c r="AK95">
        <v>15.610929999999996</v>
      </c>
      <c r="AL95">
        <v>0</v>
      </c>
      <c r="AM95">
        <v>3.2392799999999995</v>
      </c>
      <c r="AN95">
        <v>0.82259000000000004</v>
      </c>
      <c r="AO95">
        <v>4.0589639999999996</v>
      </c>
      <c r="AP95">
        <v>3.1049099000867324</v>
      </c>
      <c r="AQ95">
        <v>18.556799999999996</v>
      </c>
      <c r="AR95">
        <v>6.0966000000000022</v>
      </c>
      <c r="AS95">
        <v>3.3015999999999996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764.19930038468044</v>
      </c>
      <c r="DN95">
        <v>26.406614784134867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409.18610744116262</v>
      </c>
      <c r="M96">
        <v>28.232092657146065</v>
      </c>
      <c r="N96">
        <v>17.774921135308819</v>
      </c>
      <c r="O96">
        <v>0</v>
      </c>
      <c r="P96">
        <v>31.751449420231907</v>
      </c>
      <c r="Q96">
        <v>6.1237681159420294</v>
      </c>
      <c r="R96">
        <v>13.002527013177158</v>
      </c>
      <c r="S96">
        <v>8.1001365346922789</v>
      </c>
      <c r="T96">
        <v>0</v>
      </c>
      <c r="U96">
        <v>50.456243281977791</v>
      </c>
      <c r="V96">
        <v>6.3617514970059883</v>
      </c>
      <c r="W96">
        <v>8.9394545454545451</v>
      </c>
      <c r="X96">
        <v>45.26129878497791</v>
      </c>
      <c r="Y96">
        <v>0</v>
      </c>
      <c r="Z96">
        <v>0</v>
      </c>
      <c r="AA96">
        <v>4.3097570257155571</v>
      </c>
      <c r="AB96">
        <v>8.0818399999999997</v>
      </c>
      <c r="AC96">
        <v>2.9693199999999997</v>
      </c>
      <c r="AD96">
        <v>8.3897099999999991</v>
      </c>
      <c r="AE96">
        <v>15.166195200000001</v>
      </c>
      <c r="AF96">
        <v>2.7224999999999993</v>
      </c>
      <c r="AG96">
        <v>12.385638720000001</v>
      </c>
      <c r="AH96">
        <v>28.705352000000001</v>
      </c>
      <c r="AI96">
        <v>0</v>
      </c>
      <c r="AJ96">
        <v>0</v>
      </c>
      <c r="AK96">
        <v>15.610929999999996</v>
      </c>
      <c r="AL96">
        <v>0</v>
      </c>
      <c r="AM96">
        <v>1.5951</v>
      </c>
      <c r="AN96">
        <v>0.82259000000000004</v>
      </c>
      <c r="AO96">
        <v>4.0589639999999996</v>
      </c>
      <c r="AP96">
        <v>3.1049099000867324</v>
      </c>
      <c r="AQ96">
        <v>18.556799999999996</v>
      </c>
      <c r="AR96">
        <v>6.0966000000000022</v>
      </c>
      <c r="AS96">
        <v>3.3015999999999996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744.74750422395618</v>
      </c>
      <c r="DN96">
        <v>25.734374972098486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409.18610744116262</v>
      </c>
      <c r="M97">
        <v>28.232092657146065</v>
      </c>
      <c r="N97">
        <v>17.774921135308819</v>
      </c>
      <c r="O97">
        <v>0</v>
      </c>
      <c r="P97">
        <v>31.751449420231907</v>
      </c>
      <c r="Q97">
        <v>6.1237681159420294</v>
      </c>
      <c r="R97">
        <v>13.002527013177158</v>
      </c>
      <c r="S97">
        <v>8.1001365346922789</v>
      </c>
      <c r="T97">
        <v>0</v>
      </c>
      <c r="U97">
        <v>50.456243281977791</v>
      </c>
      <c r="V97">
        <v>6.3617514970059883</v>
      </c>
      <c r="W97">
        <v>8.9394545454545451</v>
      </c>
      <c r="X97">
        <v>45.26129878497791</v>
      </c>
      <c r="Y97">
        <v>0</v>
      </c>
      <c r="Z97">
        <v>0</v>
      </c>
      <c r="AA97">
        <v>0</v>
      </c>
      <c r="AB97">
        <v>6.1350000000000007</v>
      </c>
      <c r="AC97">
        <v>2.9693199999999997</v>
      </c>
      <c r="AD97">
        <v>8.3897099999999991</v>
      </c>
      <c r="AE97">
        <v>15.166195200000001</v>
      </c>
      <c r="AF97">
        <v>2.7224999999999993</v>
      </c>
      <c r="AG97">
        <v>12.385638720000001</v>
      </c>
      <c r="AH97">
        <v>28.705352000000001</v>
      </c>
      <c r="AI97">
        <v>0</v>
      </c>
      <c r="AJ97">
        <v>0</v>
      </c>
      <c r="AK97">
        <v>15.610929999999996</v>
      </c>
      <c r="AL97">
        <v>0</v>
      </c>
      <c r="AM97">
        <v>1.5951</v>
      </c>
      <c r="AN97">
        <v>0.82259000000000004</v>
      </c>
      <c r="AO97">
        <v>4.0589639999999996</v>
      </c>
      <c r="AP97">
        <v>3.1049099000867324</v>
      </c>
      <c r="AQ97">
        <v>18.556799999999996</v>
      </c>
      <c r="AR97">
        <v>5.0805000000000007</v>
      </c>
      <c r="AS97">
        <v>4.1269999999999998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738.51564465134379</v>
      </c>
      <c r="DN97">
        <v>25.51893751899517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409.18610744116262</v>
      </c>
      <c r="M98">
        <v>28.232092657146065</v>
      </c>
      <c r="N98">
        <v>17.774921135308819</v>
      </c>
      <c r="O98">
        <v>0</v>
      </c>
      <c r="P98">
        <v>31.751449420231907</v>
      </c>
      <c r="Q98">
        <v>6.1237681159420294</v>
      </c>
      <c r="R98">
        <v>13.002527013177158</v>
      </c>
      <c r="S98">
        <v>8.1001365346922789</v>
      </c>
      <c r="T98">
        <v>0</v>
      </c>
      <c r="U98">
        <v>50.456243281977791</v>
      </c>
      <c r="V98">
        <v>6.3617514970059883</v>
      </c>
      <c r="W98">
        <v>8.9394545454545451</v>
      </c>
      <c r="X98">
        <v>45.26129878497791</v>
      </c>
      <c r="Y98">
        <v>0</v>
      </c>
      <c r="Z98">
        <v>0</v>
      </c>
      <c r="AA98">
        <v>0</v>
      </c>
      <c r="AB98">
        <v>6.1350000000000007</v>
      </c>
      <c r="AC98">
        <v>2.9693199999999997</v>
      </c>
      <c r="AD98">
        <v>8.3897099999999991</v>
      </c>
      <c r="AE98">
        <v>15.166195200000001</v>
      </c>
      <c r="AF98">
        <v>2.7224999999999993</v>
      </c>
      <c r="AG98">
        <v>12.385638720000001</v>
      </c>
      <c r="AH98">
        <v>28.705352000000001</v>
      </c>
      <c r="AI98">
        <v>0</v>
      </c>
      <c r="AJ98">
        <v>0</v>
      </c>
      <c r="AK98">
        <v>15.610929999999996</v>
      </c>
      <c r="AL98">
        <v>0</v>
      </c>
      <c r="AM98">
        <v>0</v>
      </c>
      <c r="AN98">
        <v>0.82259000000000004</v>
      </c>
      <c r="AO98">
        <v>4.0589639999999996</v>
      </c>
      <c r="AP98">
        <v>3.1049099000867324</v>
      </c>
      <c r="AQ98">
        <v>18.556799999999996</v>
      </c>
      <c r="AR98">
        <v>5.0805000000000007</v>
      </c>
      <c r="AS98">
        <v>4.9523999999999999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737.77165287065702</v>
      </c>
      <c r="DN98">
        <v>25.493229299681921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0.15228725571219778</v>
      </c>
      <c r="L99">
        <f t="shared" si="2"/>
        <v>8.9431332768866536</v>
      </c>
      <c r="M99">
        <f t="shared" si="2"/>
        <v>0.67757022377150511</v>
      </c>
      <c r="N99">
        <f t="shared" si="2"/>
        <v>0.42659810724741204</v>
      </c>
      <c r="O99">
        <f t="shared" si="2"/>
        <v>0</v>
      </c>
      <c r="P99">
        <f t="shared" si="2"/>
        <v>0.76203478608556552</v>
      </c>
      <c r="Q99">
        <f t="shared" si="2"/>
        <v>0.10888790959931545</v>
      </c>
      <c r="R99">
        <f t="shared" si="2"/>
        <v>0.25211659253799973</v>
      </c>
      <c r="S99">
        <f t="shared" si="2"/>
        <v>0.14625470705885818</v>
      </c>
      <c r="T99">
        <f t="shared" si="2"/>
        <v>0</v>
      </c>
      <c r="U99">
        <f t="shared" si="2"/>
        <v>1.2105516640630882</v>
      </c>
      <c r="V99">
        <f t="shared" si="2"/>
        <v>9.8701846918063885E-2</v>
      </c>
      <c r="W99">
        <f t="shared" si="2"/>
        <v>0.22546029461685679</v>
      </c>
      <c r="X99">
        <f t="shared" si="2"/>
        <v>1.0603573248471247</v>
      </c>
      <c r="Y99">
        <f t="shared" si="2"/>
        <v>0</v>
      </c>
      <c r="Z99">
        <f t="shared" si="2"/>
        <v>3.2614650000000009E-2</v>
      </c>
      <c r="AA99">
        <f t="shared" si="2"/>
        <v>7.982089742797531E-2</v>
      </c>
      <c r="AB99">
        <f t="shared" si="2"/>
        <v>0.13377981000000011</v>
      </c>
      <c r="AC99">
        <f t="shared" si="2"/>
        <v>5.7937684154546885E-2</v>
      </c>
      <c r="AD99">
        <f t="shared" si="2"/>
        <v>0.14612078249999999</v>
      </c>
      <c r="AE99">
        <f t="shared" si="2"/>
        <v>0.36398868479999918</v>
      </c>
      <c r="AF99">
        <f t="shared" si="2"/>
        <v>6.9272499999999973E-2</v>
      </c>
      <c r="AG99">
        <f t="shared" si="2"/>
        <v>0.29725532927999992</v>
      </c>
      <c r="AH99">
        <f t="shared" si="2"/>
        <v>0.58524924899999919</v>
      </c>
      <c r="AI99">
        <f t="shared" si="2"/>
        <v>5.0961972600000002E-2</v>
      </c>
      <c r="AJ99">
        <f t="shared" si="2"/>
        <v>0</v>
      </c>
      <c r="AK99">
        <f t="shared" si="2"/>
        <v>0.37466232000000083</v>
      </c>
      <c r="AL99">
        <f t="shared" si="2"/>
        <v>0</v>
      </c>
      <c r="AM99">
        <f t="shared" si="2"/>
        <v>1.8332607000000001E-2</v>
      </c>
      <c r="AN99">
        <f t="shared" si="2"/>
        <v>1.9742160000000016E-2</v>
      </c>
      <c r="AO99">
        <f t="shared" si="2"/>
        <v>0.11283919920000013</v>
      </c>
      <c r="AP99">
        <f t="shared" si="2"/>
        <v>8.6230029377092413E-2</v>
      </c>
      <c r="AQ99">
        <f t="shared" si="2"/>
        <v>0.13724300000000003</v>
      </c>
      <c r="AR99">
        <f t="shared" si="2"/>
        <v>0.14327009999999998</v>
      </c>
      <c r="AS99">
        <f t="shared" si="2"/>
        <v>0.10985042249999989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16.319222133468003</v>
      </c>
      <c r="DN99">
        <f t="shared" si="3"/>
        <v>0.56390325371625472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40.6</v>
      </c>
      <c r="DN3">
        <v>1.3999999999999986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38.659999999999997</v>
      </c>
      <c r="DN4">
        <v>1.3400000000000034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35.76</v>
      </c>
      <c r="DN5">
        <v>1.240000000000002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33.83</v>
      </c>
      <c r="DN6">
        <v>1.1700000000000017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30.93</v>
      </c>
      <c r="DN7">
        <v>1.0700000000000003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30.93</v>
      </c>
      <c r="DN8">
        <v>1.0700000000000003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</v>
      </c>
      <c r="DN9">
        <v>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28.03</v>
      </c>
      <c r="DN10">
        <v>0.96999999999999886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28.03</v>
      </c>
      <c r="DN11">
        <v>0.96999999999999886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25.13</v>
      </c>
      <c r="DN12">
        <v>0.87000000000000099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26.1</v>
      </c>
      <c r="DN13">
        <v>0.89999999999999858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22.23</v>
      </c>
      <c r="DN14">
        <v>0.76999999999999957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21.27</v>
      </c>
      <c r="DN15">
        <v>0.73000000000000043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22.23</v>
      </c>
      <c r="DN16">
        <v>0.76999999999999957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22.23</v>
      </c>
      <c r="DN17">
        <v>0.76999999999999957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22.23</v>
      </c>
      <c r="DN18">
        <v>0.76999999999999957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22.23</v>
      </c>
      <c r="DN19">
        <v>0.76999999999999957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21.27</v>
      </c>
      <c r="DN20">
        <v>0.73000000000000043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21.27</v>
      </c>
      <c r="DN21">
        <v>0.73000000000000043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20.3</v>
      </c>
      <c r="DN22">
        <v>0.69999999999999929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21.27</v>
      </c>
      <c r="DN23">
        <v>0.73000000000000043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22.23</v>
      </c>
      <c r="DN24">
        <v>0.76999999999999957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23.2</v>
      </c>
      <c r="DN25">
        <v>0.80000000000000071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23.2</v>
      </c>
      <c r="DN26">
        <v>0.80000000000000071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26.1</v>
      </c>
      <c r="DN27">
        <v>0.89999999999999858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27.06</v>
      </c>
      <c r="DN28">
        <v>0.94000000000000128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29.96</v>
      </c>
      <c r="DN29">
        <v>1.0399999999999991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33.83</v>
      </c>
      <c r="DN30">
        <v>1.1700000000000017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37.700000000000003</v>
      </c>
      <c r="DN31">
        <v>1.2999999999999972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41.56</v>
      </c>
      <c r="DN32">
        <v>1.4399999999999977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46.49</v>
      </c>
      <c r="DN33">
        <v>1.6099999999999994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54.5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52.68</v>
      </c>
      <c r="DN34">
        <v>1.8200000000000003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48.72</v>
      </c>
      <c r="DN35">
        <v>1.6799999999999997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55.87</v>
      </c>
      <c r="DN36">
        <v>1.9299999999999997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60.7</v>
      </c>
      <c r="DN37">
        <v>2.0999999999999943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65.540000000000006</v>
      </c>
      <c r="DN38">
        <v>2.2599999999999909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56.31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54.43</v>
      </c>
      <c r="DN39">
        <v>1.8800000000000026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54.8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52.97</v>
      </c>
      <c r="DN40">
        <v>1.8299999999999983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59.74</v>
      </c>
      <c r="DN41">
        <v>2.0599999999999952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64.569999999999993</v>
      </c>
      <c r="DN42">
        <v>2.230000000000004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71.8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69.400000000000006</v>
      </c>
      <c r="DN43">
        <v>2.3999999999999915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73.27</v>
      </c>
      <c r="DN44">
        <v>2.5300000000000011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74.23</v>
      </c>
      <c r="DN45">
        <v>2.5699999999999932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74.23</v>
      </c>
      <c r="DN46">
        <v>2.5699999999999932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74.23</v>
      </c>
      <c r="DN47">
        <v>2.5699999999999932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74.23</v>
      </c>
      <c r="DN48">
        <v>2.5699999999999932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74.23</v>
      </c>
      <c r="DN49">
        <v>2.5699999999999932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74.23</v>
      </c>
      <c r="DN50">
        <v>2.5699999999999932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74.23</v>
      </c>
      <c r="DN51">
        <v>2.5699999999999932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74.23</v>
      </c>
      <c r="DN52">
        <v>2.5699999999999932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74.23</v>
      </c>
      <c r="DN53">
        <v>2.5699999999999932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74.23</v>
      </c>
      <c r="DN54">
        <v>2.5699999999999932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74.23</v>
      </c>
      <c r="DN55">
        <v>2.5699999999999932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74.23</v>
      </c>
      <c r="DN56">
        <v>2.5699999999999932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74.23</v>
      </c>
      <c r="DN57">
        <v>2.5699999999999932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74.23</v>
      </c>
      <c r="DN58">
        <v>2.5699999999999932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74.23</v>
      </c>
      <c r="DN59">
        <v>2.5699999999999932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74.23</v>
      </c>
      <c r="DN60">
        <v>2.5699999999999932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74.23</v>
      </c>
      <c r="DN61">
        <v>2.5699999999999932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74.23</v>
      </c>
      <c r="DN62">
        <v>2.5699999999999932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74.23</v>
      </c>
      <c r="DN63">
        <v>2.5699999999999932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74.23</v>
      </c>
      <c r="DN64">
        <v>2.5699999999999932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74.23</v>
      </c>
      <c r="DN65">
        <v>2.5699999999999932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74.23</v>
      </c>
      <c r="DN66">
        <v>2.5699999999999932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74.23</v>
      </c>
      <c r="DN67">
        <v>2.5699999999999932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74.23</v>
      </c>
      <c r="DN68">
        <v>2.5699999999999932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74.23</v>
      </c>
      <c r="DN69">
        <v>2.5699999999999932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74.23</v>
      </c>
      <c r="DN70">
        <v>2.5699999999999932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74.23</v>
      </c>
      <c r="DN71">
        <v>2.5699999999999932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74.23</v>
      </c>
      <c r="DN72">
        <v>2.5699999999999932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74.23</v>
      </c>
      <c r="DN73">
        <v>2.5699999999999932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74.23</v>
      </c>
      <c r="DN74">
        <v>2.5699999999999932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74.23</v>
      </c>
      <c r="DN75">
        <v>2.5699999999999932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74.23</v>
      </c>
      <c r="DN76">
        <v>2.5699999999999932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74.23</v>
      </c>
      <c r="DN77">
        <v>2.5699999999999932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74.23</v>
      </c>
      <c r="DN78">
        <v>2.5699999999999932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74.23</v>
      </c>
      <c r="DN79">
        <v>2.5699999999999932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74.23</v>
      </c>
      <c r="DN80">
        <v>2.5699999999999932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74.23</v>
      </c>
      <c r="DN81">
        <v>2.5699999999999932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74.23</v>
      </c>
      <c r="DN82">
        <v>2.5699999999999932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74.23</v>
      </c>
      <c r="DN83">
        <v>2.5699999999999932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74.23</v>
      </c>
      <c r="DN84">
        <v>2.5699999999999932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72.5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70.08</v>
      </c>
      <c r="DN85">
        <v>2.4200000000000017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69.599999999999994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67.28</v>
      </c>
      <c r="DN86">
        <v>2.3199999999999932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66.7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64.47</v>
      </c>
      <c r="DN87">
        <v>2.230000000000004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64.5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62.35</v>
      </c>
      <c r="DN88">
        <v>2.1499999999999986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63.9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61.77</v>
      </c>
      <c r="DN89">
        <v>2.1299999999999955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58.96</v>
      </c>
      <c r="DN90">
        <v>2.0399999999999991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58.899999999999991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56.93</v>
      </c>
      <c r="DN91">
        <v>1.9699999999999918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58.899999999999991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56.93</v>
      </c>
      <c r="DN92">
        <v>1.9699999999999918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56.06</v>
      </c>
      <c r="DN93">
        <v>1.9399999999999977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55.1</v>
      </c>
      <c r="DN94">
        <v>1.8999999999999986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56.2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54.32</v>
      </c>
      <c r="DN95">
        <v>1.8800000000000026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54.5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52.68</v>
      </c>
      <c r="DN96">
        <v>1.8200000000000003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53.4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51.62</v>
      </c>
      <c r="DN97">
        <v>1.7800000000000011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51.400000000000006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49.68</v>
      </c>
      <c r="DN98">
        <v>1.720000000000006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1.376052500000001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1.3300450000000001</v>
      </c>
      <c r="DN99">
        <f t="shared" si="3"/>
        <v>4.600749999999993E-2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14.137089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13.664910000000001</v>
      </c>
      <c r="DN3">
        <v>0.47217899999999879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13.809813999999999</v>
      </c>
      <c r="DN4">
        <v>0.47718600000000144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13.809813999999999</v>
      </c>
      <c r="DN5">
        <v>0.47718600000000144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13.809813999999999</v>
      </c>
      <c r="DN6">
        <v>0.47718600000000144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13.809813999999999</v>
      </c>
      <c r="DN7">
        <v>0.47718600000000144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13.809813999999999</v>
      </c>
      <c r="DN8">
        <v>0.47718600000000144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13.809813999999999</v>
      </c>
      <c r="DN9">
        <v>0.47718600000000144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11.5953</v>
      </c>
      <c r="DN10">
        <v>0.40066500000000005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9.6146080000000005</v>
      </c>
      <c r="DN11">
        <v>0.33222400000000007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10.394266</v>
      </c>
      <c r="DN12">
        <v>0.35916500000000084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10.516749000000001</v>
      </c>
      <c r="DN13">
        <v>0.36339699999999908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12.346287</v>
      </c>
      <c r="DN14">
        <v>0.42661499999999997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13.809813999999999</v>
      </c>
      <c r="DN15">
        <v>0.47718600000000144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13.809813999999999</v>
      </c>
      <c r="DN16">
        <v>0.47718600000000144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13.809813999999999</v>
      </c>
      <c r="DN17">
        <v>0.47718600000000144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13.809813999999999</v>
      </c>
      <c r="DN18">
        <v>0.47718600000000144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13.809813999999999</v>
      </c>
      <c r="DN19">
        <v>0.47718600000000144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13.809813999999999</v>
      </c>
      <c r="DN20">
        <v>0.47718600000000144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13.809813999999999</v>
      </c>
      <c r="DN21">
        <v>0.47718600000000144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13.809813999999999</v>
      </c>
      <c r="DN22">
        <v>0.47718600000000144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13.809813999999999</v>
      </c>
      <c r="DN23">
        <v>0.47718600000000144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13.809813999999999</v>
      </c>
      <c r="DN24">
        <v>0.47718600000000144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13.809813999999999</v>
      </c>
      <c r="DN25">
        <v>0.47718600000000144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13.809813999999999</v>
      </c>
      <c r="DN26">
        <v>0.47718600000000144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13.809813999999999</v>
      </c>
      <c r="DN27">
        <v>0.47718600000000144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13.809813999999999</v>
      </c>
      <c r="DN28">
        <v>0.47718600000000144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13.809813999999999</v>
      </c>
      <c r="DN29">
        <v>0.47718600000000144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13.809813999999999</v>
      </c>
      <c r="DN30">
        <v>0.47718600000000144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13.809813999999999</v>
      </c>
      <c r="DN31">
        <v>0.47718600000000144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13.809813999999999</v>
      </c>
      <c r="DN32">
        <v>0.47718600000000144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13.809813999999999</v>
      </c>
      <c r="DN33">
        <v>0.47718600000000144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13.809813999999999</v>
      </c>
      <c r="DN34">
        <v>0.47718600000000144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14.287000000000001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13.809813999999999</v>
      </c>
      <c r="DN35">
        <v>0.47718600000000144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14.287000000000001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13.809813999999999</v>
      </c>
      <c r="DN36">
        <v>0.47718600000000144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14.287000000000001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13.809813999999999</v>
      </c>
      <c r="DN37">
        <v>0.47718600000000144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14.287000000000001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13.809813999999999</v>
      </c>
      <c r="DN38">
        <v>0.47718600000000144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14.287000000000001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13.809813999999999</v>
      </c>
      <c r="DN39">
        <v>0.47718600000000144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14.287000000000001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13.809813999999999</v>
      </c>
      <c r="DN40">
        <v>0.47718600000000144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14.287000000000001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13.809813999999999</v>
      </c>
      <c r="DN41">
        <v>0.47718600000000144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14.287000000000001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13.809813999999999</v>
      </c>
      <c r="DN42">
        <v>0.47718600000000144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14.287000000000001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13.809813999999999</v>
      </c>
      <c r="DN43">
        <v>0.47718600000000144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13.809813999999999</v>
      </c>
      <c r="DN44">
        <v>0.47718600000000144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14.287000000000001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13.809813999999999</v>
      </c>
      <c r="DN45">
        <v>0.47718600000000144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14.287000000000001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13.809813999999999</v>
      </c>
      <c r="DN46">
        <v>0.47718600000000144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14.287000000000001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13.809813999999999</v>
      </c>
      <c r="DN47">
        <v>0.47718600000000144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14.287000000000001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13.809813999999999</v>
      </c>
      <c r="DN48">
        <v>0.47718600000000144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14.287000000000001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13.809813999999999</v>
      </c>
      <c r="DN49">
        <v>0.47718600000000144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14.287000000000001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13.809813999999999</v>
      </c>
      <c r="DN50">
        <v>0.47718600000000144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14.287000000000001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13.809813999999999</v>
      </c>
      <c r="DN51">
        <v>0.47718600000000144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14.287000000000001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13.809813999999999</v>
      </c>
      <c r="DN52">
        <v>0.47718600000000144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14.287000000000001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13.809813999999999</v>
      </c>
      <c r="DN53">
        <v>0.47718600000000144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14.287000000000001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13.809813999999999</v>
      </c>
      <c r="DN54">
        <v>0.47718600000000144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14.287000000000001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13.809813999999999</v>
      </c>
      <c r="DN55">
        <v>0.47718600000000144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14.287000000000001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13.809813999999999</v>
      </c>
      <c r="DN56">
        <v>0.47718600000000144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14.287000000000001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13.809813999999999</v>
      </c>
      <c r="DN57">
        <v>0.47718600000000144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14.287000000000001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13.809813999999999</v>
      </c>
      <c r="DN58">
        <v>0.47718600000000144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14.287000000000001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13.809813999999999</v>
      </c>
      <c r="DN59">
        <v>0.47718600000000144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14.287000000000001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13.809813999999999</v>
      </c>
      <c r="DN60">
        <v>0.47718600000000144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14.287000000000001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13.809813999999999</v>
      </c>
      <c r="DN61">
        <v>0.47718600000000144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14.287000000000001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13.809813999999999</v>
      </c>
      <c r="DN62">
        <v>0.47718600000000144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14.287000000000001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13.809813999999999</v>
      </c>
      <c r="DN63">
        <v>0.47718600000000144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14.287000000000001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13.809813999999999</v>
      </c>
      <c r="DN64">
        <v>0.47718600000000144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14.287000000000001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13.809813999999999</v>
      </c>
      <c r="DN65">
        <v>0.47718600000000144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14.287000000000001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13.809813999999999</v>
      </c>
      <c r="DN66">
        <v>0.47718600000000144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14.287000000000001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13.809813999999999</v>
      </c>
      <c r="DN67">
        <v>0.47718600000000144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14.287000000000001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13.809813999999999</v>
      </c>
      <c r="DN68">
        <v>0.47718600000000144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14.287000000000001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13.809813999999999</v>
      </c>
      <c r="DN69">
        <v>0.47718600000000144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14.287000000000001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13.809813999999999</v>
      </c>
      <c r="DN70">
        <v>0.47718600000000144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14.287000000000001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13.809813999999999</v>
      </c>
      <c r="DN71">
        <v>0.47718600000000144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13.809813999999999</v>
      </c>
      <c r="DN72">
        <v>0.47718600000000144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14.287000000000001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13.809813999999999</v>
      </c>
      <c r="DN73">
        <v>0.47718600000000144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14.287000000000001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13.809813999999999</v>
      </c>
      <c r="DN74">
        <v>0.47718600000000144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13.809813999999999</v>
      </c>
      <c r="DN75">
        <v>0.47718600000000144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13.809813999999999</v>
      </c>
      <c r="DN76">
        <v>0.47718600000000144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13.809813999999999</v>
      </c>
      <c r="DN77">
        <v>0.47718600000000144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13.809813999999999</v>
      </c>
      <c r="DN78">
        <v>0.47718600000000144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13.809813999999999</v>
      </c>
      <c r="DN79">
        <v>0.47718600000000144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13.809813999999999</v>
      </c>
      <c r="DN80">
        <v>0.47718600000000144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13.809813999999999</v>
      </c>
      <c r="DN81">
        <v>0.47718600000000144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13.809813999999999</v>
      </c>
      <c r="DN82">
        <v>0.47718600000000144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13.809813999999999</v>
      </c>
      <c r="DN83">
        <v>0.47718600000000144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13.809813999999999</v>
      </c>
      <c r="DN84">
        <v>0.47718600000000144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13.809813999999999</v>
      </c>
      <c r="DN85">
        <v>0.47718600000000144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13.809813999999999</v>
      </c>
      <c r="DN86">
        <v>0.47718600000000144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13.809813999999999</v>
      </c>
      <c r="DN87">
        <v>0.47718600000000144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13.809813999999999</v>
      </c>
      <c r="DN88">
        <v>0.47718600000000144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13.809813999999999</v>
      </c>
      <c r="DN89">
        <v>0.47718600000000144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13.809813999999999</v>
      </c>
      <c r="DN90">
        <v>0.47718600000000144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13.809813999999999</v>
      </c>
      <c r="DN91">
        <v>0.47718600000000144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13.809813999999999</v>
      </c>
      <c r="DN92">
        <v>0.47718600000000144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13.809813999999999</v>
      </c>
      <c r="DN93">
        <v>0.47718600000000144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13.809813999999999</v>
      </c>
      <c r="DN94">
        <v>0.47718600000000144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13.809813999999999</v>
      </c>
      <c r="DN95">
        <v>0.47718600000000144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13.809813999999999</v>
      </c>
      <c r="DN96">
        <v>0.47718600000000144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13.809813999999999</v>
      </c>
      <c r="DN97">
        <v>0.47718600000000144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13.809813999999999</v>
      </c>
      <c r="DN98">
        <v>0.47718600000000144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0.33907909125000041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0.32775384499999949</v>
      </c>
      <c r="DN99">
        <f t="shared" si="3"/>
        <v>1.1325246250000059E-2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6.45</v>
      </c>
      <c r="M3" s="197">
        <v>61.64</v>
      </c>
      <c r="N3" s="197">
        <v>24.61</v>
      </c>
      <c r="O3" s="197">
        <v>70.84</v>
      </c>
      <c r="P3" s="197">
        <v>19.77</v>
      </c>
      <c r="Q3" s="197">
        <v>8.49</v>
      </c>
      <c r="R3" s="197">
        <v>18</v>
      </c>
      <c r="S3" s="197">
        <v>11.2</v>
      </c>
      <c r="T3" s="197">
        <v>0</v>
      </c>
      <c r="U3" s="197">
        <v>49.95</v>
      </c>
      <c r="V3" s="197">
        <v>5.31</v>
      </c>
      <c r="W3" s="197">
        <v>18.5</v>
      </c>
      <c r="X3" s="197">
        <v>62.63</v>
      </c>
      <c r="Y3" s="197">
        <v>0</v>
      </c>
      <c r="Z3">
        <v>0</v>
      </c>
      <c r="AA3" s="197">
        <v>14.31</v>
      </c>
      <c r="AB3" s="197">
        <v>0</v>
      </c>
      <c r="AC3" s="197">
        <v>0</v>
      </c>
      <c r="AD3" s="197">
        <v>0</v>
      </c>
      <c r="AE3" s="197">
        <v>43.6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118.15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6.45</v>
      </c>
      <c r="M4" s="197">
        <v>61.64</v>
      </c>
      <c r="N4" s="197">
        <v>24.61</v>
      </c>
      <c r="O4" s="197">
        <v>70.84</v>
      </c>
      <c r="P4" s="197">
        <v>19.77</v>
      </c>
      <c r="Q4" s="197">
        <v>8.49</v>
      </c>
      <c r="R4" s="197">
        <v>18</v>
      </c>
      <c r="S4" s="197">
        <v>11.2</v>
      </c>
      <c r="T4" s="197">
        <v>0</v>
      </c>
      <c r="U4" s="197">
        <v>49.95</v>
      </c>
      <c r="V4" s="197">
        <v>5.31</v>
      </c>
      <c r="W4" s="197">
        <v>18.55</v>
      </c>
      <c r="X4" s="197">
        <v>62.63</v>
      </c>
      <c r="Y4" s="197">
        <v>0</v>
      </c>
      <c r="Z4">
        <v>0</v>
      </c>
      <c r="AA4" s="197">
        <v>14.31</v>
      </c>
      <c r="AB4" s="197">
        <v>0</v>
      </c>
      <c r="AC4" s="197">
        <v>0</v>
      </c>
      <c r="AD4" s="197">
        <v>0</v>
      </c>
      <c r="AE4" s="197">
        <v>43.6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118.15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6.45</v>
      </c>
      <c r="M5" s="197">
        <v>61.64</v>
      </c>
      <c r="N5" s="197">
        <v>24.61</v>
      </c>
      <c r="O5" s="197">
        <v>70.84</v>
      </c>
      <c r="P5" s="197">
        <v>19.77</v>
      </c>
      <c r="Q5" s="197">
        <v>8.49</v>
      </c>
      <c r="R5" s="197">
        <v>18</v>
      </c>
      <c r="S5" s="197">
        <v>11.2</v>
      </c>
      <c r="T5" s="197">
        <v>0</v>
      </c>
      <c r="U5" s="197">
        <v>49.95</v>
      </c>
      <c r="V5" s="197">
        <v>5.31</v>
      </c>
      <c r="W5" s="197">
        <v>12.37</v>
      </c>
      <c r="X5" s="197">
        <v>62.63</v>
      </c>
      <c r="Y5" s="197">
        <v>0</v>
      </c>
      <c r="Z5">
        <v>0</v>
      </c>
      <c r="AA5" s="197">
        <v>14.31</v>
      </c>
      <c r="AB5" s="197">
        <v>0</v>
      </c>
      <c r="AC5" s="197">
        <v>0</v>
      </c>
      <c r="AD5" s="197">
        <v>0</v>
      </c>
      <c r="AE5" s="197">
        <v>43.6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118.15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6.45</v>
      </c>
      <c r="M6" s="197">
        <v>61.64</v>
      </c>
      <c r="N6" s="197">
        <v>24.61</v>
      </c>
      <c r="O6" s="197">
        <v>70.84</v>
      </c>
      <c r="P6" s="197">
        <v>19.77</v>
      </c>
      <c r="Q6" s="197">
        <v>8.49</v>
      </c>
      <c r="R6" s="197">
        <v>18</v>
      </c>
      <c r="S6" s="197">
        <v>11.2</v>
      </c>
      <c r="T6" s="197">
        <v>0</v>
      </c>
      <c r="U6" s="197">
        <v>49.95</v>
      </c>
      <c r="V6" s="197">
        <v>5.31</v>
      </c>
      <c r="W6" s="197">
        <v>12.37</v>
      </c>
      <c r="X6" s="197">
        <v>62.63</v>
      </c>
      <c r="Y6" s="197">
        <v>0</v>
      </c>
      <c r="Z6">
        <v>0</v>
      </c>
      <c r="AA6" s="197">
        <v>14.31</v>
      </c>
      <c r="AB6" s="197">
        <v>0</v>
      </c>
      <c r="AC6" s="197">
        <v>0</v>
      </c>
      <c r="AD6" s="197">
        <v>0</v>
      </c>
      <c r="AE6" s="197">
        <v>43.6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118.15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6.45</v>
      </c>
      <c r="M7" s="197">
        <v>61.64</v>
      </c>
      <c r="N7" s="197">
        <v>24.61</v>
      </c>
      <c r="O7" s="197">
        <v>70.84</v>
      </c>
      <c r="P7" s="197">
        <v>19.77</v>
      </c>
      <c r="Q7" s="197">
        <v>8.49</v>
      </c>
      <c r="R7" s="197">
        <v>18</v>
      </c>
      <c r="S7" s="197">
        <v>11.2</v>
      </c>
      <c r="T7" s="197">
        <v>0</v>
      </c>
      <c r="U7" s="197">
        <v>49.95</v>
      </c>
      <c r="V7" s="197">
        <v>5.31</v>
      </c>
      <c r="W7" s="197">
        <v>13.1</v>
      </c>
      <c r="X7" s="197">
        <v>62.63</v>
      </c>
      <c r="Y7" s="197">
        <v>0</v>
      </c>
      <c r="Z7">
        <v>0</v>
      </c>
      <c r="AA7" s="197">
        <v>14.31</v>
      </c>
      <c r="AB7" s="197">
        <v>0</v>
      </c>
      <c r="AC7" s="197">
        <v>0</v>
      </c>
      <c r="AD7" s="197">
        <v>0</v>
      </c>
      <c r="AE7" s="197">
        <v>43.6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118.15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6.45</v>
      </c>
      <c r="M8" s="197">
        <v>61.64</v>
      </c>
      <c r="N8" s="197">
        <v>24.61</v>
      </c>
      <c r="O8" s="197">
        <v>70.84</v>
      </c>
      <c r="P8" s="197">
        <v>19.77</v>
      </c>
      <c r="Q8" s="197">
        <v>8.49</v>
      </c>
      <c r="R8" s="197">
        <v>18</v>
      </c>
      <c r="S8" s="197">
        <v>11.2</v>
      </c>
      <c r="T8" s="197">
        <v>0</v>
      </c>
      <c r="U8" s="197">
        <v>49.95</v>
      </c>
      <c r="V8" s="197">
        <v>5.31</v>
      </c>
      <c r="W8" s="197">
        <v>13.14</v>
      </c>
      <c r="X8" s="197">
        <v>62.63</v>
      </c>
      <c r="Y8" s="197">
        <v>0</v>
      </c>
      <c r="Z8">
        <v>0</v>
      </c>
      <c r="AA8" s="197">
        <v>14.31</v>
      </c>
      <c r="AB8" s="197">
        <v>0</v>
      </c>
      <c r="AC8" s="197">
        <v>0</v>
      </c>
      <c r="AD8" s="197">
        <v>0</v>
      </c>
      <c r="AE8" s="197">
        <v>43.6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118.15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495.23</v>
      </c>
      <c r="L9" s="197">
        <v>6.45</v>
      </c>
      <c r="M9" s="197">
        <v>61.64</v>
      </c>
      <c r="N9" s="197">
        <v>24.61</v>
      </c>
      <c r="O9" s="197">
        <v>70.84</v>
      </c>
      <c r="P9" s="197">
        <v>19.77</v>
      </c>
      <c r="Q9" s="197">
        <v>8.49</v>
      </c>
      <c r="R9" s="197">
        <v>18</v>
      </c>
      <c r="S9" s="197">
        <v>11.2</v>
      </c>
      <c r="T9" s="197">
        <v>0</v>
      </c>
      <c r="U9" s="197">
        <v>49.95</v>
      </c>
      <c r="V9" s="197">
        <v>5.31</v>
      </c>
      <c r="W9" s="197">
        <v>13.14</v>
      </c>
      <c r="X9" s="197">
        <v>62.63</v>
      </c>
      <c r="Y9" s="197">
        <v>0</v>
      </c>
      <c r="Z9">
        <v>0</v>
      </c>
      <c r="AA9" s="197">
        <v>14.82</v>
      </c>
      <c r="AB9" s="197">
        <v>0</v>
      </c>
      <c r="AC9" s="197">
        <v>0</v>
      </c>
      <c r="AD9" s="197">
        <v>0</v>
      </c>
      <c r="AE9" s="197">
        <v>43.6</v>
      </c>
      <c r="AF9" s="197">
        <v>0</v>
      </c>
      <c r="AG9" s="197">
        <v>0</v>
      </c>
      <c r="AH9" s="197">
        <v>0</v>
      </c>
      <c r="AI9" s="197">
        <v>75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118.15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6.45</v>
      </c>
      <c r="M10" s="197">
        <v>61.64</v>
      </c>
      <c r="N10" s="197">
        <v>24.61</v>
      </c>
      <c r="O10" s="197">
        <v>70.84</v>
      </c>
      <c r="P10" s="197">
        <v>19.77</v>
      </c>
      <c r="Q10" s="197">
        <v>8.49</v>
      </c>
      <c r="R10" s="197">
        <v>18</v>
      </c>
      <c r="S10" s="197">
        <v>11.2</v>
      </c>
      <c r="T10" s="197">
        <v>0</v>
      </c>
      <c r="U10" s="197">
        <v>49.95</v>
      </c>
      <c r="V10" s="197">
        <v>5.31</v>
      </c>
      <c r="W10" s="197">
        <v>13.14</v>
      </c>
      <c r="X10" s="197">
        <v>62.63</v>
      </c>
      <c r="Y10" s="197">
        <v>0</v>
      </c>
      <c r="Z10">
        <v>0</v>
      </c>
      <c r="AA10" s="197">
        <v>14.82</v>
      </c>
      <c r="AB10" s="197">
        <v>0</v>
      </c>
      <c r="AC10" s="197">
        <v>0</v>
      </c>
      <c r="AD10" s="197">
        <v>0</v>
      </c>
      <c r="AE10" s="197">
        <v>43.6</v>
      </c>
      <c r="AF10" s="197">
        <v>0</v>
      </c>
      <c r="AG10" s="197">
        <v>0</v>
      </c>
      <c r="AH10" s="197">
        <v>0</v>
      </c>
      <c r="AI10" s="197">
        <v>75.23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118.15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6.45</v>
      </c>
      <c r="M11" s="197">
        <v>61.64</v>
      </c>
      <c r="N11" s="197">
        <v>24.61</v>
      </c>
      <c r="O11" s="197">
        <v>70.84</v>
      </c>
      <c r="P11" s="197">
        <v>19.77</v>
      </c>
      <c r="Q11" s="197">
        <v>8.49</v>
      </c>
      <c r="R11" s="197">
        <v>18</v>
      </c>
      <c r="S11" s="197">
        <v>11.2</v>
      </c>
      <c r="T11" s="197">
        <v>0</v>
      </c>
      <c r="U11" s="197">
        <v>49.76</v>
      </c>
      <c r="V11" s="197">
        <v>5.31</v>
      </c>
      <c r="W11" s="197">
        <v>13.4</v>
      </c>
      <c r="X11" s="197">
        <v>62.63</v>
      </c>
      <c r="Y11" s="197">
        <v>0</v>
      </c>
      <c r="Z11">
        <v>0</v>
      </c>
      <c r="AA11" s="197">
        <v>14.82</v>
      </c>
      <c r="AB11" s="197">
        <v>0</v>
      </c>
      <c r="AC11" s="197">
        <v>0</v>
      </c>
      <c r="AD11" s="197">
        <v>0</v>
      </c>
      <c r="AE11" s="197">
        <v>43.6</v>
      </c>
      <c r="AF11" s="197">
        <v>0</v>
      </c>
      <c r="AG11" s="197">
        <v>0</v>
      </c>
      <c r="AH11" s="197">
        <v>0</v>
      </c>
      <c r="AI11" s="197">
        <v>79.430000000000007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118.15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6.45</v>
      </c>
      <c r="M12" s="197">
        <v>61.64</v>
      </c>
      <c r="N12" s="197">
        <v>24.61</v>
      </c>
      <c r="O12" s="197">
        <v>70.84</v>
      </c>
      <c r="P12" s="197">
        <v>19.77</v>
      </c>
      <c r="Q12" s="197">
        <v>8.49</v>
      </c>
      <c r="R12" s="197">
        <v>18</v>
      </c>
      <c r="S12" s="197">
        <v>11.2</v>
      </c>
      <c r="T12" s="197">
        <v>0</v>
      </c>
      <c r="U12" s="197">
        <v>49.76</v>
      </c>
      <c r="V12" s="197">
        <v>5.31</v>
      </c>
      <c r="W12" s="197">
        <v>13.4</v>
      </c>
      <c r="X12" s="197">
        <v>62.63</v>
      </c>
      <c r="Y12" s="197">
        <v>0</v>
      </c>
      <c r="Z12">
        <v>0</v>
      </c>
      <c r="AA12" s="197">
        <v>14.82</v>
      </c>
      <c r="AB12" s="197">
        <v>0</v>
      </c>
      <c r="AC12" s="197">
        <v>0</v>
      </c>
      <c r="AD12" s="197">
        <v>0</v>
      </c>
      <c r="AE12" s="197">
        <v>43.6</v>
      </c>
      <c r="AF12" s="197">
        <v>0</v>
      </c>
      <c r="AG12" s="197">
        <v>0</v>
      </c>
      <c r="AH12" s="197">
        <v>0</v>
      </c>
      <c r="AI12" s="197">
        <v>79.430000000000007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118.15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495.23</v>
      </c>
      <c r="L13" s="197">
        <v>6.45</v>
      </c>
      <c r="M13" s="197">
        <v>61.64</v>
      </c>
      <c r="N13" s="197">
        <v>24.61</v>
      </c>
      <c r="O13" s="197">
        <v>70.84</v>
      </c>
      <c r="P13" s="197">
        <v>19.77</v>
      </c>
      <c r="Q13" s="197">
        <v>8.49</v>
      </c>
      <c r="R13" s="197">
        <v>18</v>
      </c>
      <c r="S13" s="197">
        <v>11.2</v>
      </c>
      <c r="T13" s="197">
        <v>0</v>
      </c>
      <c r="U13" s="197">
        <v>49.76</v>
      </c>
      <c r="V13" s="197">
        <v>5.31</v>
      </c>
      <c r="W13" s="197">
        <v>13.46</v>
      </c>
      <c r="X13" s="197">
        <v>62.63</v>
      </c>
      <c r="Y13" s="197">
        <v>0</v>
      </c>
      <c r="Z13">
        <v>0</v>
      </c>
      <c r="AA13" s="197">
        <v>14.82</v>
      </c>
      <c r="AB13" s="197">
        <v>0</v>
      </c>
      <c r="AC13" s="197">
        <v>0</v>
      </c>
      <c r="AD13" s="197">
        <v>0</v>
      </c>
      <c r="AE13" s="197">
        <v>43.6</v>
      </c>
      <c r="AF13" s="197">
        <v>0</v>
      </c>
      <c r="AG13" s="197">
        <v>0</v>
      </c>
      <c r="AH13" s="197">
        <v>0</v>
      </c>
      <c r="AI13" s="197">
        <v>78.98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118.15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6.45</v>
      </c>
      <c r="M14" s="197">
        <v>61.64</v>
      </c>
      <c r="N14" s="197">
        <v>24.61</v>
      </c>
      <c r="O14" s="197">
        <v>70.84</v>
      </c>
      <c r="P14" s="197">
        <v>19.77</v>
      </c>
      <c r="Q14" s="197">
        <v>8.48</v>
      </c>
      <c r="R14" s="197">
        <v>18</v>
      </c>
      <c r="S14" s="197">
        <v>11.2</v>
      </c>
      <c r="T14" s="197">
        <v>0</v>
      </c>
      <c r="U14" s="197">
        <v>49.76</v>
      </c>
      <c r="V14" s="197">
        <v>5.31</v>
      </c>
      <c r="W14" s="197">
        <v>13.46</v>
      </c>
      <c r="X14" s="197">
        <v>62.63</v>
      </c>
      <c r="Y14" s="197">
        <v>0</v>
      </c>
      <c r="Z14">
        <v>0</v>
      </c>
      <c r="AA14" s="197">
        <v>14.82</v>
      </c>
      <c r="AB14" s="197">
        <v>0</v>
      </c>
      <c r="AC14" s="197">
        <v>0</v>
      </c>
      <c r="AD14" s="197">
        <v>0</v>
      </c>
      <c r="AE14" s="197">
        <v>43.6</v>
      </c>
      <c r="AF14" s="197">
        <v>0</v>
      </c>
      <c r="AG14" s="197">
        <v>0</v>
      </c>
      <c r="AH14" s="197">
        <v>0</v>
      </c>
      <c r="AI14" s="197">
        <v>83.92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118.15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6.45</v>
      </c>
      <c r="M15" s="197">
        <v>61.64</v>
      </c>
      <c r="N15" s="197">
        <v>24.61</v>
      </c>
      <c r="O15" s="197">
        <v>70.84</v>
      </c>
      <c r="P15" s="197">
        <v>19.77</v>
      </c>
      <c r="Q15" s="197">
        <v>8.48</v>
      </c>
      <c r="R15" s="197">
        <v>18</v>
      </c>
      <c r="S15" s="197">
        <v>11.2</v>
      </c>
      <c r="T15" s="197">
        <v>0</v>
      </c>
      <c r="U15" s="197">
        <v>49.76</v>
      </c>
      <c r="V15" s="197">
        <v>5.31</v>
      </c>
      <c r="W15" s="197">
        <v>13.46</v>
      </c>
      <c r="X15" s="197">
        <v>62.63</v>
      </c>
      <c r="Y15" s="197">
        <v>0</v>
      </c>
      <c r="Z15">
        <v>0</v>
      </c>
      <c r="AA15" s="197">
        <v>14.82</v>
      </c>
      <c r="AB15" s="197">
        <v>0</v>
      </c>
      <c r="AC15" s="197">
        <v>0</v>
      </c>
      <c r="AD15" s="197">
        <v>0</v>
      </c>
      <c r="AE15" s="197">
        <v>43.6</v>
      </c>
      <c r="AF15" s="197">
        <v>0</v>
      </c>
      <c r="AG15" s="197">
        <v>0</v>
      </c>
      <c r="AH15" s="197">
        <v>0</v>
      </c>
      <c r="AI15" s="197">
        <v>83.92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118.15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495.23</v>
      </c>
      <c r="L16" s="197">
        <v>6.45</v>
      </c>
      <c r="M16" s="197">
        <v>61.64</v>
      </c>
      <c r="N16" s="197">
        <v>24.61</v>
      </c>
      <c r="O16" s="197">
        <v>70.84</v>
      </c>
      <c r="P16" s="197">
        <v>19.77</v>
      </c>
      <c r="Q16" s="197">
        <v>8.48</v>
      </c>
      <c r="R16" s="197">
        <v>18</v>
      </c>
      <c r="S16" s="197">
        <v>11.21</v>
      </c>
      <c r="T16" s="197">
        <v>0</v>
      </c>
      <c r="U16" s="197">
        <v>49.76</v>
      </c>
      <c r="V16" s="197">
        <v>5.31</v>
      </c>
      <c r="W16" s="197">
        <v>13.46</v>
      </c>
      <c r="X16" s="197">
        <v>62.63</v>
      </c>
      <c r="Y16" s="197">
        <v>0</v>
      </c>
      <c r="Z16">
        <v>0</v>
      </c>
      <c r="AA16" s="197">
        <v>14.82</v>
      </c>
      <c r="AB16" s="197">
        <v>0</v>
      </c>
      <c r="AC16" s="197">
        <v>0</v>
      </c>
      <c r="AD16" s="197">
        <v>0</v>
      </c>
      <c r="AE16" s="197">
        <v>43.6</v>
      </c>
      <c r="AF16" s="197">
        <v>0</v>
      </c>
      <c r="AG16" s="197">
        <v>0</v>
      </c>
      <c r="AH16" s="197">
        <v>0</v>
      </c>
      <c r="AI16" s="197">
        <v>83.92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118.15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495.23</v>
      </c>
      <c r="L17" s="197">
        <v>6.45</v>
      </c>
      <c r="M17" s="197">
        <v>61.64</v>
      </c>
      <c r="N17" s="197">
        <v>24.61</v>
      </c>
      <c r="O17" s="197">
        <v>70.84</v>
      </c>
      <c r="P17" s="197">
        <v>19.77</v>
      </c>
      <c r="Q17" s="197">
        <v>8.48</v>
      </c>
      <c r="R17" s="197">
        <v>18</v>
      </c>
      <c r="S17" s="197">
        <v>11.21</v>
      </c>
      <c r="T17" s="197">
        <v>0</v>
      </c>
      <c r="U17" s="197">
        <v>49.76</v>
      </c>
      <c r="V17" s="197">
        <v>5.31</v>
      </c>
      <c r="W17" s="197">
        <v>13.46</v>
      </c>
      <c r="X17" s="197">
        <v>62.63</v>
      </c>
      <c r="Y17" s="197">
        <v>0</v>
      </c>
      <c r="Z17">
        <v>0</v>
      </c>
      <c r="AA17" s="197">
        <v>14.82</v>
      </c>
      <c r="AB17" s="197">
        <v>0</v>
      </c>
      <c r="AC17" s="197">
        <v>0</v>
      </c>
      <c r="AD17" s="197">
        <v>0</v>
      </c>
      <c r="AE17" s="197">
        <v>43.6</v>
      </c>
      <c r="AF17" s="197">
        <v>0</v>
      </c>
      <c r="AG17" s="197">
        <v>0</v>
      </c>
      <c r="AH17" s="197">
        <v>0</v>
      </c>
      <c r="AI17" s="197">
        <v>83.92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118.15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495.23</v>
      </c>
      <c r="L18" s="197">
        <v>6.45</v>
      </c>
      <c r="M18" s="197">
        <v>61.64</v>
      </c>
      <c r="N18" s="197">
        <v>24.61</v>
      </c>
      <c r="O18" s="197">
        <v>70.84</v>
      </c>
      <c r="P18" s="197">
        <v>19.77</v>
      </c>
      <c r="Q18" s="197">
        <v>8.49</v>
      </c>
      <c r="R18" s="197">
        <v>18</v>
      </c>
      <c r="S18" s="197">
        <v>11.2</v>
      </c>
      <c r="T18" s="197">
        <v>0</v>
      </c>
      <c r="U18" s="197">
        <v>49.76</v>
      </c>
      <c r="V18" s="197">
        <v>5.31</v>
      </c>
      <c r="W18" s="197">
        <v>13.46</v>
      </c>
      <c r="X18" s="197">
        <v>62.63</v>
      </c>
      <c r="Y18" s="197">
        <v>0</v>
      </c>
      <c r="Z18">
        <v>0</v>
      </c>
      <c r="AA18" s="197">
        <v>14.82</v>
      </c>
      <c r="AB18" s="197">
        <v>0</v>
      </c>
      <c r="AC18" s="197">
        <v>0</v>
      </c>
      <c r="AD18" s="197">
        <v>0</v>
      </c>
      <c r="AE18" s="197">
        <v>43.6</v>
      </c>
      <c r="AF18" s="197">
        <v>0</v>
      </c>
      <c r="AG18" s="197">
        <v>0</v>
      </c>
      <c r="AH18" s="197">
        <v>0</v>
      </c>
      <c r="AI18" s="197">
        <v>83.92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118.15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495.23</v>
      </c>
      <c r="L19" s="197">
        <v>6.45</v>
      </c>
      <c r="M19" s="197">
        <v>61.64</v>
      </c>
      <c r="N19" s="197">
        <v>24.61</v>
      </c>
      <c r="O19" s="197">
        <v>70.84</v>
      </c>
      <c r="P19" s="197">
        <v>19.77</v>
      </c>
      <c r="Q19" s="197">
        <v>8.49</v>
      </c>
      <c r="R19" s="197">
        <v>18</v>
      </c>
      <c r="S19" s="197">
        <v>11.2</v>
      </c>
      <c r="T19" s="197">
        <v>0</v>
      </c>
      <c r="U19" s="197">
        <v>49.76</v>
      </c>
      <c r="V19" s="197">
        <v>5.31</v>
      </c>
      <c r="W19" s="197">
        <v>13.46</v>
      </c>
      <c r="X19" s="197">
        <v>62.63</v>
      </c>
      <c r="Y19" s="197">
        <v>0</v>
      </c>
      <c r="Z19">
        <v>0</v>
      </c>
      <c r="AA19" s="197">
        <v>14.82</v>
      </c>
      <c r="AB19" s="197">
        <v>0</v>
      </c>
      <c r="AC19" s="197">
        <v>0</v>
      </c>
      <c r="AD19" s="197">
        <v>0</v>
      </c>
      <c r="AE19" s="197">
        <v>43.6</v>
      </c>
      <c r="AF19" s="197">
        <v>0</v>
      </c>
      <c r="AG19" s="197">
        <v>0</v>
      </c>
      <c r="AH19" s="197">
        <v>0</v>
      </c>
      <c r="AI19" s="197">
        <v>83.92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118.15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495.23</v>
      </c>
      <c r="L20" s="197">
        <v>6.45</v>
      </c>
      <c r="M20" s="197">
        <v>61.64</v>
      </c>
      <c r="N20" s="197">
        <v>24.61</v>
      </c>
      <c r="O20" s="197">
        <v>70.84</v>
      </c>
      <c r="P20" s="197">
        <v>19.77</v>
      </c>
      <c r="Q20" s="197">
        <v>8.49</v>
      </c>
      <c r="R20" s="197">
        <v>18</v>
      </c>
      <c r="S20" s="197">
        <v>11.2</v>
      </c>
      <c r="T20" s="197">
        <v>0</v>
      </c>
      <c r="U20" s="197">
        <v>49.76</v>
      </c>
      <c r="V20" s="197">
        <v>5.31</v>
      </c>
      <c r="W20" s="197">
        <v>13.46</v>
      </c>
      <c r="X20" s="197">
        <v>62.63</v>
      </c>
      <c r="Y20" s="197">
        <v>0</v>
      </c>
      <c r="Z20">
        <v>0</v>
      </c>
      <c r="AA20" s="197">
        <v>14.82</v>
      </c>
      <c r="AB20" s="197">
        <v>0</v>
      </c>
      <c r="AC20" s="197">
        <v>0</v>
      </c>
      <c r="AD20" s="197">
        <v>0</v>
      </c>
      <c r="AE20" s="197">
        <v>43.6</v>
      </c>
      <c r="AF20" s="197">
        <v>0</v>
      </c>
      <c r="AG20" s="197">
        <v>0</v>
      </c>
      <c r="AH20" s="197">
        <v>0</v>
      </c>
      <c r="AI20" s="197">
        <v>83.92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118.15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449.47</v>
      </c>
      <c r="L21" s="197">
        <v>1.93</v>
      </c>
      <c r="M21" s="197">
        <v>61.64</v>
      </c>
      <c r="N21" s="197">
        <v>24.61</v>
      </c>
      <c r="O21" s="197">
        <v>70.84</v>
      </c>
      <c r="P21" s="197">
        <v>19.77</v>
      </c>
      <c r="Q21" s="197">
        <v>3.87</v>
      </c>
      <c r="R21" s="197">
        <v>18</v>
      </c>
      <c r="S21" s="197">
        <v>3.87</v>
      </c>
      <c r="T21" s="197">
        <v>0</v>
      </c>
      <c r="U21" s="197">
        <v>49.76</v>
      </c>
      <c r="V21" s="197">
        <v>5.31</v>
      </c>
      <c r="W21" s="197">
        <v>13.46</v>
      </c>
      <c r="X21" s="197">
        <v>62.63</v>
      </c>
      <c r="Y21" s="197">
        <v>0</v>
      </c>
      <c r="Z21">
        <v>0</v>
      </c>
      <c r="AA21" s="197">
        <v>14.31</v>
      </c>
      <c r="AB21" s="197">
        <v>0</v>
      </c>
      <c r="AC21" s="197">
        <v>0</v>
      </c>
      <c r="AD21" s="197">
        <v>0</v>
      </c>
      <c r="AE21" s="197">
        <v>43.6</v>
      </c>
      <c r="AF21" s="197">
        <v>0</v>
      </c>
      <c r="AG21" s="197">
        <v>0</v>
      </c>
      <c r="AH21" s="197">
        <v>0</v>
      </c>
      <c r="AI21" s="197">
        <v>83.92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118.15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443.67</v>
      </c>
      <c r="L22" s="197">
        <v>1.93</v>
      </c>
      <c r="M22" s="197">
        <v>61.64</v>
      </c>
      <c r="N22" s="197">
        <v>24.61</v>
      </c>
      <c r="O22" s="197">
        <v>70.84</v>
      </c>
      <c r="P22" s="197">
        <v>19.77</v>
      </c>
      <c r="Q22" s="197">
        <v>3.87</v>
      </c>
      <c r="R22" s="197">
        <v>18</v>
      </c>
      <c r="S22" s="197">
        <v>3.87</v>
      </c>
      <c r="T22" s="197">
        <v>0</v>
      </c>
      <c r="U22" s="197">
        <v>49.76</v>
      </c>
      <c r="V22" s="197">
        <v>5.31</v>
      </c>
      <c r="W22" s="197">
        <v>13.46</v>
      </c>
      <c r="X22" s="197">
        <v>62.63</v>
      </c>
      <c r="Y22" s="197">
        <v>0</v>
      </c>
      <c r="Z22">
        <v>0</v>
      </c>
      <c r="AA22" s="197">
        <v>14.31</v>
      </c>
      <c r="AB22" s="197">
        <v>0</v>
      </c>
      <c r="AC22" s="197">
        <v>0</v>
      </c>
      <c r="AD22" s="197">
        <v>0</v>
      </c>
      <c r="AE22" s="197">
        <v>43.6</v>
      </c>
      <c r="AF22" s="197">
        <v>0</v>
      </c>
      <c r="AG22" s="197">
        <v>0</v>
      </c>
      <c r="AH22" s="197">
        <v>0</v>
      </c>
      <c r="AI22" s="197">
        <v>83.92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118.15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434.97</v>
      </c>
      <c r="L23" s="197">
        <v>1.93</v>
      </c>
      <c r="M23" s="197">
        <v>61.64</v>
      </c>
      <c r="N23" s="197">
        <v>24.61</v>
      </c>
      <c r="O23" s="197">
        <v>70.84</v>
      </c>
      <c r="P23" s="197">
        <v>19.77</v>
      </c>
      <c r="Q23" s="197">
        <v>3.87</v>
      </c>
      <c r="R23" s="197">
        <v>18</v>
      </c>
      <c r="S23" s="197">
        <v>3.87</v>
      </c>
      <c r="T23" s="197">
        <v>0</v>
      </c>
      <c r="U23" s="197">
        <v>49.76</v>
      </c>
      <c r="V23" s="197">
        <v>5.31</v>
      </c>
      <c r="W23" s="197">
        <v>13.46</v>
      </c>
      <c r="X23" s="197">
        <v>62.63</v>
      </c>
      <c r="Y23" s="197">
        <v>0</v>
      </c>
      <c r="Z23">
        <v>0</v>
      </c>
      <c r="AA23" s="197">
        <v>14.31</v>
      </c>
      <c r="AB23" s="197">
        <v>0</v>
      </c>
      <c r="AC23" s="197">
        <v>0</v>
      </c>
      <c r="AD23" s="197">
        <v>0</v>
      </c>
      <c r="AE23" s="197">
        <v>43.96</v>
      </c>
      <c r="AF23" s="197">
        <v>0</v>
      </c>
      <c r="AG23" s="197">
        <v>0</v>
      </c>
      <c r="AH23" s="197">
        <v>0</v>
      </c>
      <c r="AI23" s="197">
        <v>83.92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118.15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436.9</v>
      </c>
      <c r="L24" s="197">
        <v>1.93</v>
      </c>
      <c r="M24" s="197">
        <v>61.64</v>
      </c>
      <c r="N24" s="197">
        <v>24.61</v>
      </c>
      <c r="O24" s="197">
        <v>70.84</v>
      </c>
      <c r="P24" s="197">
        <v>19.77</v>
      </c>
      <c r="Q24" s="197">
        <v>3.87</v>
      </c>
      <c r="R24" s="197">
        <v>18</v>
      </c>
      <c r="S24" s="197">
        <v>3.87</v>
      </c>
      <c r="T24" s="197">
        <v>0</v>
      </c>
      <c r="U24" s="197">
        <v>49.76</v>
      </c>
      <c r="V24" s="197">
        <v>5.29</v>
      </c>
      <c r="W24" s="197">
        <v>13.46</v>
      </c>
      <c r="X24" s="197">
        <v>62.63</v>
      </c>
      <c r="Y24" s="197">
        <v>0</v>
      </c>
      <c r="Z24">
        <v>0</v>
      </c>
      <c r="AA24" s="197">
        <v>14.31</v>
      </c>
      <c r="AB24" s="197">
        <v>0</v>
      </c>
      <c r="AC24" s="197">
        <v>0</v>
      </c>
      <c r="AD24" s="197">
        <v>0</v>
      </c>
      <c r="AE24" s="197">
        <v>43.96</v>
      </c>
      <c r="AF24" s="197">
        <v>0</v>
      </c>
      <c r="AG24" s="197">
        <v>0</v>
      </c>
      <c r="AH24" s="197">
        <v>0</v>
      </c>
      <c r="AI24" s="197">
        <v>83.92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118.15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491.71</v>
      </c>
      <c r="L25" s="197">
        <v>1.93</v>
      </c>
      <c r="M25" s="197">
        <v>61.64</v>
      </c>
      <c r="N25" s="197">
        <v>24.61</v>
      </c>
      <c r="O25" s="197">
        <v>70.84</v>
      </c>
      <c r="P25" s="197">
        <v>19.77</v>
      </c>
      <c r="Q25" s="197">
        <v>3.87</v>
      </c>
      <c r="R25" s="197">
        <v>18</v>
      </c>
      <c r="S25" s="197">
        <v>3.87</v>
      </c>
      <c r="T25" s="197">
        <v>0</v>
      </c>
      <c r="U25" s="197">
        <v>49.76</v>
      </c>
      <c r="V25" s="197">
        <v>5.31</v>
      </c>
      <c r="W25" s="197">
        <v>13.46</v>
      </c>
      <c r="X25" s="197">
        <v>62.63</v>
      </c>
      <c r="Y25" s="197">
        <v>0</v>
      </c>
      <c r="Z25">
        <v>0</v>
      </c>
      <c r="AA25" s="197">
        <v>14.31</v>
      </c>
      <c r="AB25" s="197">
        <v>0</v>
      </c>
      <c r="AC25" s="197">
        <v>0</v>
      </c>
      <c r="AD25" s="197">
        <v>0</v>
      </c>
      <c r="AE25" s="197">
        <v>43.96</v>
      </c>
      <c r="AF25" s="197">
        <v>0</v>
      </c>
      <c r="AG25" s="197">
        <v>0</v>
      </c>
      <c r="AH25" s="197">
        <v>0</v>
      </c>
      <c r="AI25" s="197">
        <v>78.98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118.15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1.93</v>
      </c>
      <c r="M26" s="197">
        <v>61.64</v>
      </c>
      <c r="N26" s="197">
        <v>24.61</v>
      </c>
      <c r="O26" s="197">
        <v>70.84</v>
      </c>
      <c r="P26" s="197">
        <v>19.77</v>
      </c>
      <c r="Q26" s="197">
        <v>3.87</v>
      </c>
      <c r="R26" s="197">
        <v>18</v>
      </c>
      <c r="S26" s="197">
        <v>3.87</v>
      </c>
      <c r="T26" s="197">
        <v>0</v>
      </c>
      <c r="U26" s="197">
        <v>49.76</v>
      </c>
      <c r="V26" s="197">
        <v>5.31</v>
      </c>
      <c r="W26" s="197">
        <v>13.46</v>
      </c>
      <c r="X26" s="197">
        <v>62.63</v>
      </c>
      <c r="Y26" s="197">
        <v>0</v>
      </c>
      <c r="Z26">
        <v>0</v>
      </c>
      <c r="AA26" s="197">
        <v>14.31</v>
      </c>
      <c r="AB26" s="197">
        <v>0</v>
      </c>
      <c r="AC26" s="197">
        <v>0</v>
      </c>
      <c r="AD26" s="197">
        <v>0</v>
      </c>
      <c r="AE26" s="197">
        <v>43.96</v>
      </c>
      <c r="AF26" s="197">
        <v>0</v>
      </c>
      <c r="AG26" s="197">
        <v>0</v>
      </c>
      <c r="AH26" s="197">
        <v>0</v>
      </c>
      <c r="AI26" s="197">
        <v>79.430000000000007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118.15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1.93</v>
      </c>
      <c r="M27" s="197">
        <v>61.64</v>
      </c>
      <c r="N27" s="197">
        <v>24.61</v>
      </c>
      <c r="O27" s="197">
        <v>70.84</v>
      </c>
      <c r="P27" s="197">
        <v>19.77</v>
      </c>
      <c r="Q27" s="197">
        <v>3.87</v>
      </c>
      <c r="R27" s="197">
        <v>18</v>
      </c>
      <c r="S27" s="197">
        <v>3.87</v>
      </c>
      <c r="T27" s="197">
        <v>0</v>
      </c>
      <c r="U27" s="197">
        <v>49.76</v>
      </c>
      <c r="V27" s="197">
        <v>5.31</v>
      </c>
      <c r="W27" s="197">
        <v>13.46</v>
      </c>
      <c r="X27" s="197">
        <v>62.63</v>
      </c>
      <c r="Y27" s="197">
        <v>0</v>
      </c>
      <c r="Z27">
        <v>0</v>
      </c>
      <c r="AA27" s="197">
        <v>14.31</v>
      </c>
      <c r="AB27" s="197">
        <v>0</v>
      </c>
      <c r="AC27" s="197">
        <v>0</v>
      </c>
      <c r="AD27" s="197">
        <v>0</v>
      </c>
      <c r="AE27" s="197">
        <v>43.96</v>
      </c>
      <c r="AF27" s="197">
        <v>0</v>
      </c>
      <c r="AG27" s="197">
        <v>0</v>
      </c>
      <c r="AH27" s="197">
        <v>0</v>
      </c>
      <c r="AI27" s="197">
        <v>75.23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118.15</v>
      </c>
      <c r="AQ27" s="197">
        <v>32.56</v>
      </c>
      <c r="AR27" s="197">
        <v>0.5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1.93</v>
      </c>
      <c r="M28" s="197">
        <v>61.64</v>
      </c>
      <c r="N28" s="197">
        <v>24.61</v>
      </c>
      <c r="O28" s="197">
        <v>70.84</v>
      </c>
      <c r="P28" s="197">
        <v>19.77</v>
      </c>
      <c r="Q28" s="197">
        <v>3.87</v>
      </c>
      <c r="R28" s="197">
        <v>18</v>
      </c>
      <c r="S28" s="197">
        <v>3.87</v>
      </c>
      <c r="T28" s="197">
        <v>0</v>
      </c>
      <c r="U28" s="197">
        <v>49.76</v>
      </c>
      <c r="V28" s="197">
        <v>5.31</v>
      </c>
      <c r="W28" s="197">
        <v>13.46</v>
      </c>
      <c r="X28" s="197">
        <v>62.63</v>
      </c>
      <c r="Y28" s="197">
        <v>0</v>
      </c>
      <c r="Z28">
        <v>0</v>
      </c>
      <c r="AA28" s="197">
        <v>14.31</v>
      </c>
      <c r="AB28" s="197">
        <v>0</v>
      </c>
      <c r="AC28" s="197">
        <v>0</v>
      </c>
      <c r="AD28" s="197">
        <v>0</v>
      </c>
      <c r="AE28" s="197">
        <v>43.96</v>
      </c>
      <c r="AF28" s="197">
        <v>0</v>
      </c>
      <c r="AG28" s="197">
        <v>0</v>
      </c>
      <c r="AH28" s="197">
        <v>0</v>
      </c>
      <c r="AI28" s="197">
        <v>75.23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118.15</v>
      </c>
      <c r="AQ28" s="197">
        <v>32.56</v>
      </c>
      <c r="AR28" s="197">
        <v>2.02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1.93</v>
      </c>
      <c r="M29" s="197">
        <v>61.64</v>
      </c>
      <c r="N29" s="197">
        <v>24.61</v>
      </c>
      <c r="O29" s="197">
        <v>70.84</v>
      </c>
      <c r="P29" s="197">
        <v>19.77</v>
      </c>
      <c r="Q29" s="197">
        <v>3.87</v>
      </c>
      <c r="R29" s="197">
        <v>18</v>
      </c>
      <c r="S29" s="197">
        <v>3.87</v>
      </c>
      <c r="T29" s="197">
        <v>0</v>
      </c>
      <c r="U29" s="197">
        <v>49.76</v>
      </c>
      <c r="V29" s="197">
        <v>5.31</v>
      </c>
      <c r="W29" s="197">
        <v>13.46</v>
      </c>
      <c r="X29" s="197">
        <v>62.63</v>
      </c>
      <c r="Y29" s="197">
        <v>0</v>
      </c>
      <c r="Z29">
        <v>0</v>
      </c>
      <c r="AA29" s="197">
        <v>14.31</v>
      </c>
      <c r="AB29" s="197">
        <v>0</v>
      </c>
      <c r="AC29" s="197">
        <v>0</v>
      </c>
      <c r="AD29" s="197">
        <v>0</v>
      </c>
      <c r="AE29" s="197">
        <v>43.96</v>
      </c>
      <c r="AF29" s="197">
        <v>0</v>
      </c>
      <c r="AG29" s="197">
        <v>0</v>
      </c>
      <c r="AH29" s="197">
        <v>0</v>
      </c>
      <c r="AI29" s="197">
        <v>75.23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118.15</v>
      </c>
      <c r="AQ29" s="197">
        <v>32.56</v>
      </c>
      <c r="AR29" s="197">
        <v>6.05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1.93</v>
      </c>
      <c r="M30" s="197">
        <v>61.64</v>
      </c>
      <c r="N30" s="197">
        <v>24.61</v>
      </c>
      <c r="O30" s="197">
        <v>70.84</v>
      </c>
      <c r="P30" s="197">
        <v>19.77</v>
      </c>
      <c r="Q30" s="197">
        <v>3.87</v>
      </c>
      <c r="R30" s="197">
        <v>18</v>
      </c>
      <c r="S30" s="197">
        <v>3.87</v>
      </c>
      <c r="T30" s="197">
        <v>0</v>
      </c>
      <c r="U30" s="197">
        <v>49.76</v>
      </c>
      <c r="V30" s="197">
        <v>5.31</v>
      </c>
      <c r="W30" s="197">
        <v>13.46</v>
      </c>
      <c r="X30" s="197">
        <v>62.63</v>
      </c>
      <c r="Y30" s="197">
        <v>0</v>
      </c>
      <c r="Z30">
        <v>0</v>
      </c>
      <c r="AA30" s="197">
        <v>14.31</v>
      </c>
      <c r="AB30" s="197">
        <v>0</v>
      </c>
      <c r="AC30" s="197">
        <v>0</v>
      </c>
      <c r="AD30" s="197">
        <v>0</v>
      </c>
      <c r="AE30" s="197">
        <v>43.96</v>
      </c>
      <c r="AF30" s="197">
        <v>0</v>
      </c>
      <c r="AG30" s="197">
        <v>0</v>
      </c>
      <c r="AH30" s="197">
        <v>0</v>
      </c>
      <c r="AI30" s="197">
        <v>75.23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118.15</v>
      </c>
      <c r="AQ30" s="197">
        <v>32.56</v>
      </c>
      <c r="AR30" s="197">
        <v>20.010000000000002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463.97</v>
      </c>
      <c r="L31" s="197">
        <v>1.93</v>
      </c>
      <c r="M31" s="197">
        <v>61.64</v>
      </c>
      <c r="N31" s="197">
        <v>24.61</v>
      </c>
      <c r="O31" s="197">
        <v>70.84</v>
      </c>
      <c r="P31" s="197">
        <v>19.77</v>
      </c>
      <c r="Q31" s="197">
        <v>3.87</v>
      </c>
      <c r="R31" s="197">
        <v>18</v>
      </c>
      <c r="S31" s="197">
        <v>3.87</v>
      </c>
      <c r="T31" s="197">
        <v>0</v>
      </c>
      <c r="U31" s="197">
        <v>49.76</v>
      </c>
      <c r="V31" s="197">
        <v>5.31</v>
      </c>
      <c r="W31" s="197">
        <v>13.46</v>
      </c>
      <c r="X31" s="197">
        <v>62.63</v>
      </c>
      <c r="Y31" s="197">
        <v>0</v>
      </c>
      <c r="Z31">
        <v>0</v>
      </c>
      <c r="AA31" s="197">
        <v>14.31</v>
      </c>
      <c r="AB31" s="197">
        <v>0</v>
      </c>
      <c r="AC31" s="197">
        <v>0</v>
      </c>
      <c r="AD31" s="197">
        <v>0</v>
      </c>
      <c r="AE31" s="197">
        <v>43.96</v>
      </c>
      <c r="AF31" s="197">
        <v>0</v>
      </c>
      <c r="AG31" s="197">
        <v>0</v>
      </c>
      <c r="AH31" s="197">
        <v>0</v>
      </c>
      <c r="AI31" s="197">
        <v>82.25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118.15</v>
      </c>
      <c r="AQ31" s="197">
        <v>32.56</v>
      </c>
      <c r="AR31" s="197">
        <v>36.76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463.97</v>
      </c>
      <c r="L32" s="197">
        <v>1.93</v>
      </c>
      <c r="M32" s="197">
        <v>61.64</v>
      </c>
      <c r="N32" s="197">
        <v>24.61</v>
      </c>
      <c r="O32" s="197">
        <v>70.84</v>
      </c>
      <c r="P32" s="197">
        <v>19.77</v>
      </c>
      <c r="Q32" s="197">
        <v>3.87</v>
      </c>
      <c r="R32" s="197">
        <v>18</v>
      </c>
      <c r="S32" s="197">
        <v>3.87</v>
      </c>
      <c r="T32" s="197">
        <v>0</v>
      </c>
      <c r="U32" s="197">
        <v>49.76</v>
      </c>
      <c r="V32" s="197">
        <v>5.31</v>
      </c>
      <c r="W32" s="197">
        <v>13.46</v>
      </c>
      <c r="X32" s="197">
        <v>62.63</v>
      </c>
      <c r="Y32" s="197">
        <v>0</v>
      </c>
      <c r="Z32">
        <v>0</v>
      </c>
      <c r="AA32" s="197">
        <v>14.31</v>
      </c>
      <c r="AB32" s="197">
        <v>0</v>
      </c>
      <c r="AC32" s="197">
        <v>0</v>
      </c>
      <c r="AD32" s="197">
        <v>0</v>
      </c>
      <c r="AE32" s="197">
        <v>43.96</v>
      </c>
      <c r="AF32" s="197">
        <v>0</v>
      </c>
      <c r="AG32" s="197">
        <v>0</v>
      </c>
      <c r="AH32" s="197">
        <v>0</v>
      </c>
      <c r="AI32" s="197">
        <v>82.25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118.15</v>
      </c>
      <c r="AQ32" s="197">
        <v>32.56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408.71</v>
      </c>
      <c r="L33" s="197">
        <v>1.98</v>
      </c>
      <c r="M33" s="197">
        <v>61.64</v>
      </c>
      <c r="N33" s="197">
        <v>24.61</v>
      </c>
      <c r="O33" s="197">
        <v>70.84</v>
      </c>
      <c r="P33" s="197">
        <v>19.77</v>
      </c>
      <c r="Q33" s="197">
        <v>3.86</v>
      </c>
      <c r="R33" s="197">
        <v>18</v>
      </c>
      <c r="S33" s="197">
        <v>3.87</v>
      </c>
      <c r="T33" s="197">
        <v>0</v>
      </c>
      <c r="U33" s="197">
        <v>49.76</v>
      </c>
      <c r="V33" s="197">
        <v>5.31</v>
      </c>
      <c r="W33" s="197">
        <v>13.46</v>
      </c>
      <c r="X33" s="197">
        <v>62.63</v>
      </c>
      <c r="Y33" s="197">
        <v>0</v>
      </c>
      <c r="Z33">
        <v>0</v>
      </c>
      <c r="AA33" s="197">
        <v>14.31</v>
      </c>
      <c r="AB33" s="197">
        <v>0</v>
      </c>
      <c r="AC33" s="197">
        <v>0</v>
      </c>
      <c r="AD33" s="197">
        <v>0</v>
      </c>
      <c r="AE33" s="197">
        <v>43.96</v>
      </c>
      <c r="AF33" s="197">
        <v>0</v>
      </c>
      <c r="AG33" s="197">
        <v>0</v>
      </c>
      <c r="AH33" s="197">
        <v>0</v>
      </c>
      <c r="AI33" s="197">
        <v>81.98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118.15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347.98</v>
      </c>
      <c r="L34" s="197">
        <v>3.58</v>
      </c>
      <c r="M34" s="197">
        <v>61.64</v>
      </c>
      <c r="N34" s="197">
        <v>24.61</v>
      </c>
      <c r="O34" s="197">
        <v>70.84</v>
      </c>
      <c r="P34" s="197">
        <v>19.77</v>
      </c>
      <c r="Q34" s="197">
        <v>4.6500000000000004</v>
      </c>
      <c r="R34" s="197">
        <v>18</v>
      </c>
      <c r="S34" s="197">
        <v>3.87</v>
      </c>
      <c r="T34" s="197">
        <v>0</v>
      </c>
      <c r="U34" s="197">
        <v>49.76</v>
      </c>
      <c r="V34" s="197">
        <v>5.31</v>
      </c>
      <c r="W34" s="197">
        <v>13.46</v>
      </c>
      <c r="X34" s="197">
        <v>62.63</v>
      </c>
      <c r="Y34" s="197">
        <v>0</v>
      </c>
      <c r="Z34">
        <v>0</v>
      </c>
      <c r="AA34" s="197">
        <v>14.31</v>
      </c>
      <c r="AB34" s="197">
        <v>0</v>
      </c>
      <c r="AC34" s="197">
        <v>0</v>
      </c>
      <c r="AD34" s="197">
        <v>0</v>
      </c>
      <c r="AE34" s="197">
        <v>43.96</v>
      </c>
      <c r="AF34" s="197">
        <v>0</v>
      </c>
      <c r="AG34" s="197">
        <v>0</v>
      </c>
      <c r="AH34" s="197">
        <v>0</v>
      </c>
      <c r="AI34" s="197">
        <v>81.98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118.15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268.11</v>
      </c>
      <c r="L35" s="197">
        <v>3.58</v>
      </c>
      <c r="M35" s="197">
        <v>61.64</v>
      </c>
      <c r="N35" s="197">
        <v>24.61</v>
      </c>
      <c r="O35" s="197">
        <v>70.84</v>
      </c>
      <c r="P35" s="197">
        <v>19.77</v>
      </c>
      <c r="Q35" s="197">
        <v>4.68</v>
      </c>
      <c r="R35" s="197">
        <v>4.83</v>
      </c>
      <c r="S35" s="197">
        <v>3.87</v>
      </c>
      <c r="T35" s="197">
        <v>0</v>
      </c>
      <c r="U35" s="197">
        <v>49.76</v>
      </c>
      <c r="V35" s="197">
        <v>5.31</v>
      </c>
      <c r="W35" s="197">
        <v>13.46</v>
      </c>
      <c r="X35" s="197">
        <v>62.63</v>
      </c>
      <c r="Y35" s="197">
        <v>0</v>
      </c>
      <c r="Z35">
        <v>0</v>
      </c>
      <c r="AA35" s="197">
        <v>14.31</v>
      </c>
      <c r="AB35" s="197">
        <v>0</v>
      </c>
      <c r="AC35" s="197">
        <v>0</v>
      </c>
      <c r="AD35" s="197">
        <v>0</v>
      </c>
      <c r="AE35" s="197">
        <v>43.96</v>
      </c>
      <c r="AF35" s="197">
        <v>0</v>
      </c>
      <c r="AG35" s="197">
        <v>0</v>
      </c>
      <c r="AH35" s="197">
        <v>0</v>
      </c>
      <c r="AI35" s="197">
        <v>81.98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118.15</v>
      </c>
      <c r="AQ35" s="197">
        <v>32.56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264.31</v>
      </c>
      <c r="L36" s="197">
        <v>3.58</v>
      </c>
      <c r="M36" s="197">
        <v>61.64</v>
      </c>
      <c r="N36" s="197">
        <v>24.61</v>
      </c>
      <c r="O36" s="197">
        <v>70.84</v>
      </c>
      <c r="P36" s="197">
        <v>19.77</v>
      </c>
      <c r="Q36" s="197">
        <v>3.87</v>
      </c>
      <c r="R36" s="197">
        <v>4.83</v>
      </c>
      <c r="S36" s="197">
        <v>3.87</v>
      </c>
      <c r="T36" s="197">
        <v>0</v>
      </c>
      <c r="U36" s="197">
        <v>49.76</v>
      </c>
      <c r="V36" s="197">
        <v>2.9</v>
      </c>
      <c r="W36" s="197">
        <v>13.46</v>
      </c>
      <c r="X36" s="197">
        <v>62.63</v>
      </c>
      <c r="Y36" s="197">
        <v>0</v>
      </c>
      <c r="Z36">
        <v>0</v>
      </c>
      <c r="AA36" s="197">
        <v>14.31</v>
      </c>
      <c r="AB36" s="197">
        <v>0</v>
      </c>
      <c r="AC36" s="197">
        <v>0</v>
      </c>
      <c r="AD36" s="197">
        <v>0</v>
      </c>
      <c r="AE36" s="197">
        <v>43.96</v>
      </c>
      <c r="AF36" s="197">
        <v>0</v>
      </c>
      <c r="AG36" s="197">
        <v>0</v>
      </c>
      <c r="AH36" s="197">
        <v>0</v>
      </c>
      <c r="AI36" s="197">
        <v>81.98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118.15</v>
      </c>
      <c r="AQ36" s="197">
        <v>32.56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3.61</v>
      </c>
      <c r="M37" s="197">
        <v>61.64</v>
      </c>
      <c r="N37" s="197">
        <v>24.61</v>
      </c>
      <c r="O37" s="197">
        <v>70.84</v>
      </c>
      <c r="P37" s="197">
        <v>19.77</v>
      </c>
      <c r="Q37" s="197">
        <v>3.87</v>
      </c>
      <c r="R37" s="197">
        <v>4.83</v>
      </c>
      <c r="S37" s="197">
        <v>3.87</v>
      </c>
      <c r="T37" s="197">
        <v>0</v>
      </c>
      <c r="U37" s="197">
        <v>49.76</v>
      </c>
      <c r="V37" s="197">
        <v>2.9</v>
      </c>
      <c r="W37" s="197">
        <v>13.46</v>
      </c>
      <c r="X37" s="197">
        <v>62.63</v>
      </c>
      <c r="Y37" s="197">
        <v>0</v>
      </c>
      <c r="Z37">
        <v>0</v>
      </c>
      <c r="AA37" s="197">
        <v>14.31</v>
      </c>
      <c r="AB37" s="197">
        <v>0</v>
      </c>
      <c r="AC37" s="197">
        <v>0</v>
      </c>
      <c r="AD37" s="197">
        <v>0</v>
      </c>
      <c r="AE37" s="197">
        <v>43.96</v>
      </c>
      <c r="AF37" s="197">
        <v>0</v>
      </c>
      <c r="AG37" s="197">
        <v>0</v>
      </c>
      <c r="AH37" s="197">
        <v>0</v>
      </c>
      <c r="AI37" s="197">
        <v>81.98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118.15</v>
      </c>
      <c r="AQ37" s="197">
        <v>32.56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3.61</v>
      </c>
      <c r="M38" s="197">
        <v>61.64</v>
      </c>
      <c r="N38" s="197">
        <v>24.61</v>
      </c>
      <c r="O38" s="197">
        <v>70.84</v>
      </c>
      <c r="P38" s="197">
        <v>19.77</v>
      </c>
      <c r="Q38" s="197">
        <v>3.87</v>
      </c>
      <c r="R38" s="197">
        <v>4.83</v>
      </c>
      <c r="S38" s="197">
        <v>3.87</v>
      </c>
      <c r="T38" s="197">
        <v>0</v>
      </c>
      <c r="U38" s="197">
        <v>49.76</v>
      </c>
      <c r="V38" s="197">
        <v>2.9</v>
      </c>
      <c r="W38" s="197">
        <v>14.13</v>
      </c>
      <c r="X38" s="197">
        <v>64.790000000000006</v>
      </c>
      <c r="Y38" s="197">
        <v>0</v>
      </c>
      <c r="Z38">
        <v>0</v>
      </c>
      <c r="AA38" s="197">
        <v>14.31</v>
      </c>
      <c r="AB38" s="197">
        <v>0</v>
      </c>
      <c r="AC38" s="197">
        <v>0</v>
      </c>
      <c r="AD38" s="197">
        <v>0</v>
      </c>
      <c r="AE38" s="197">
        <v>43.96</v>
      </c>
      <c r="AF38" s="197">
        <v>0</v>
      </c>
      <c r="AG38" s="197">
        <v>0</v>
      </c>
      <c r="AH38" s="197">
        <v>0</v>
      </c>
      <c r="AI38" s="197">
        <v>81.98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118.15</v>
      </c>
      <c r="AQ38" s="197">
        <v>32.56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270.52</v>
      </c>
      <c r="L39" s="197">
        <v>3.86</v>
      </c>
      <c r="M39" s="197">
        <v>61.64</v>
      </c>
      <c r="N39" s="197">
        <v>24.61</v>
      </c>
      <c r="O39" s="197">
        <v>70.84</v>
      </c>
      <c r="P39" s="197">
        <v>19.77</v>
      </c>
      <c r="Q39" s="197">
        <v>3.87</v>
      </c>
      <c r="R39" s="197">
        <v>6.82</v>
      </c>
      <c r="S39" s="197">
        <v>3.87</v>
      </c>
      <c r="T39" s="197">
        <v>0</v>
      </c>
      <c r="U39" s="197">
        <v>49.76</v>
      </c>
      <c r="V39" s="197">
        <v>1.93</v>
      </c>
      <c r="W39" s="197">
        <v>13.66</v>
      </c>
      <c r="X39" s="197">
        <v>62.62</v>
      </c>
      <c r="Y39" s="197">
        <v>0</v>
      </c>
      <c r="Z39">
        <v>0</v>
      </c>
      <c r="AA39" s="197">
        <v>14.31</v>
      </c>
      <c r="AB39" s="197">
        <v>0</v>
      </c>
      <c r="AC39" s="197">
        <v>0</v>
      </c>
      <c r="AD39" s="197">
        <v>0</v>
      </c>
      <c r="AE39" s="197">
        <v>43.96</v>
      </c>
      <c r="AF39" s="197">
        <v>0</v>
      </c>
      <c r="AG39" s="197">
        <v>0</v>
      </c>
      <c r="AH39" s="197">
        <v>0</v>
      </c>
      <c r="AI39" s="197">
        <v>83.92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118.15</v>
      </c>
      <c r="AQ39" s="197">
        <v>32.56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270.45999999999998</v>
      </c>
      <c r="L40" s="197">
        <v>3.86</v>
      </c>
      <c r="M40" s="197">
        <v>61.64</v>
      </c>
      <c r="N40" s="197">
        <v>24.61</v>
      </c>
      <c r="O40" s="197">
        <v>70.84</v>
      </c>
      <c r="P40" s="197">
        <v>19.77</v>
      </c>
      <c r="Q40" s="197">
        <v>3.87</v>
      </c>
      <c r="R40" s="197">
        <v>7.73</v>
      </c>
      <c r="S40" s="197">
        <v>3.87</v>
      </c>
      <c r="T40" s="197">
        <v>0</v>
      </c>
      <c r="U40" s="197">
        <v>49.76</v>
      </c>
      <c r="V40" s="197">
        <v>1.93</v>
      </c>
      <c r="W40" s="197">
        <v>13.6</v>
      </c>
      <c r="X40" s="197">
        <v>62.63</v>
      </c>
      <c r="Y40" s="197">
        <v>0</v>
      </c>
      <c r="Z40">
        <v>0</v>
      </c>
      <c r="AA40" s="197">
        <v>14.31</v>
      </c>
      <c r="AB40" s="197">
        <v>0</v>
      </c>
      <c r="AC40" s="197">
        <v>0</v>
      </c>
      <c r="AD40" s="197">
        <v>0</v>
      </c>
      <c r="AE40" s="197">
        <v>43.96</v>
      </c>
      <c r="AF40" s="197">
        <v>0</v>
      </c>
      <c r="AG40" s="197">
        <v>0</v>
      </c>
      <c r="AH40" s="197">
        <v>0</v>
      </c>
      <c r="AI40" s="197">
        <v>83.92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118.15</v>
      </c>
      <c r="AQ40" s="197">
        <v>32.56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270.75</v>
      </c>
      <c r="L41" s="197">
        <v>3.94</v>
      </c>
      <c r="M41" s="197">
        <v>61.64</v>
      </c>
      <c r="N41" s="197">
        <v>24.61</v>
      </c>
      <c r="O41" s="197">
        <v>70.84</v>
      </c>
      <c r="P41" s="197">
        <v>19.77</v>
      </c>
      <c r="Q41" s="197">
        <v>3.87</v>
      </c>
      <c r="R41" s="197">
        <v>7.73</v>
      </c>
      <c r="S41" s="197">
        <v>3.87</v>
      </c>
      <c r="T41" s="197">
        <v>0</v>
      </c>
      <c r="U41" s="197">
        <v>49.76</v>
      </c>
      <c r="V41" s="197">
        <v>1.93</v>
      </c>
      <c r="W41" s="197">
        <v>13.66</v>
      </c>
      <c r="X41" s="197">
        <v>62.63</v>
      </c>
      <c r="Y41" s="197">
        <v>0</v>
      </c>
      <c r="Z41">
        <v>0</v>
      </c>
      <c r="AA41" s="197">
        <v>13.56</v>
      </c>
      <c r="AB41" s="197">
        <v>0</v>
      </c>
      <c r="AC41" s="197">
        <v>0</v>
      </c>
      <c r="AD41" s="197">
        <v>0</v>
      </c>
      <c r="AE41" s="197">
        <v>43.96</v>
      </c>
      <c r="AF41" s="197">
        <v>0</v>
      </c>
      <c r="AG41" s="197">
        <v>0</v>
      </c>
      <c r="AH41" s="197">
        <v>0</v>
      </c>
      <c r="AI41" s="197">
        <v>83.92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118.15</v>
      </c>
      <c r="AQ41" s="197">
        <v>32.56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270.69</v>
      </c>
      <c r="L42" s="197">
        <v>3.94</v>
      </c>
      <c r="M42" s="197">
        <v>61.64</v>
      </c>
      <c r="N42" s="197">
        <v>24.61</v>
      </c>
      <c r="O42" s="197">
        <v>70.84</v>
      </c>
      <c r="P42" s="197">
        <v>19.77</v>
      </c>
      <c r="Q42" s="197">
        <v>3.87</v>
      </c>
      <c r="R42" s="197">
        <v>7.73</v>
      </c>
      <c r="S42" s="197">
        <v>3.87</v>
      </c>
      <c r="T42" s="197">
        <v>0</v>
      </c>
      <c r="U42" s="197">
        <v>49.76</v>
      </c>
      <c r="V42" s="197">
        <v>1.93</v>
      </c>
      <c r="W42" s="197">
        <v>13.66</v>
      </c>
      <c r="X42" s="197">
        <v>62.63</v>
      </c>
      <c r="Y42" s="197">
        <v>0</v>
      </c>
      <c r="Z42">
        <v>0</v>
      </c>
      <c r="AA42" s="197">
        <v>13.56</v>
      </c>
      <c r="AB42" s="197">
        <v>0</v>
      </c>
      <c r="AC42" s="197">
        <v>0</v>
      </c>
      <c r="AD42" s="197">
        <v>0</v>
      </c>
      <c r="AE42" s="197">
        <v>43.96</v>
      </c>
      <c r="AF42" s="197">
        <v>0</v>
      </c>
      <c r="AG42" s="197">
        <v>0</v>
      </c>
      <c r="AH42" s="197">
        <v>0</v>
      </c>
      <c r="AI42" s="197">
        <v>83.92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118.15</v>
      </c>
      <c r="AQ42" s="197">
        <v>32.56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260.98</v>
      </c>
      <c r="L43" s="197">
        <v>3.71</v>
      </c>
      <c r="M43" s="197">
        <v>61.64</v>
      </c>
      <c r="N43" s="197">
        <v>24.61</v>
      </c>
      <c r="O43" s="197">
        <v>70.84</v>
      </c>
      <c r="P43" s="197">
        <v>19.77</v>
      </c>
      <c r="Q43" s="197">
        <v>3.87</v>
      </c>
      <c r="R43" s="197">
        <v>7.73</v>
      </c>
      <c r="S43" s="197">
        <v>3.87</v>
      </c>
      <c r="T43" s="197">
        <v>0</v>
      </c>
      <c r="U43" s="197">
        <v>50.11</v>
      </c>
      <c r="V43" s="197">
        <v>1.93</v>
      </c>
      <c r="W43" s="197">
        <v>13.66</v>
      </c>
      <c r="X43" s="197">
        <v>62.63</v>
      </c>
      <c r="Y43" s="197">
        <v>0</v>
      </c>
      <c r="Z43">
        <v>0</v>
      </c>
      <c r="AA43" s="197">
        <v>13.56</v>
      </c>
      <c r="AB43" s="197">
        <v>0</v>
      </c>
      <c r="AC43" s="197">
        <v>0</v>
      </c>
      <c r="AD43" s="197">
        <v>0</v>
      </c>
      <c r="AE43" s="197">
        <v>42.9</v>
      </c>
      <c r="AF43" s="197">
        <v>0</v>
      </c>
      <c r="AG43" s="197">
        <v>0</v>
      </c>
      <c r="AH43" s="197">
        <v>0</v>
      </c>
      <c r="AI43" s="197">
        <v>83.92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118.15</v>
      </c>
      <c r="AQ43" s="197">
        <v>32.56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260.98</v>
      </c>
      <c r="L44" s="197">
        <v>3.71</v>
      </c>
      <c r="M44" s="197">
        <v>61.64</v>
      </c>
      <c r="N44" s="197">
        <v>24.61</v>
      </c>
      <c r="O44" s="197">
        <v>70.84</v>
      </c>
      <c r="P44" s="197">
        <v>19.77</v>
      </c>
      <c r="Q44" s="197">
        <v>3.87</v>
      </c>
      <c r="R44" s="197">
        <v>7.73</v>
      </c>
      <c r="S44" s="197">
        <v>3.87</v>
      </c>
      <c r="T44" s="197">
        <v>0</v>
      </c>
      <c r="U44" s="197">
        <v>50.13</v>
      </c>
      <c r="V44" s="197">
        <v>1.93</v>
      </c>
      <c r="W44" s="197">
        <v>13.66</v>
      </c>
      <c r="X44" s="197">
        <v>62.63</v>
      </c>
      <c r="Y44" s="197">
        <v>0</v>
      </c>
      <c r="Z44">
        <v>0</v>
      </c>
      <c r="AA44" s="197">
        <v>13.56</v>
      </c>
      <c r="AB44" s="197">
        <v>0</v>
      </c>
      <c r="AC44" s="197">
        <v>0</v>
      </c>
      <c r="AD44" s="197">
        <v>0</v>
      </c>
      <c r="AE44" s="197">
        <v>42.9</v>
      </c>
      <c r="AF44" s="197">
        <v>0</v>
      </c>
      <c r="AG44" s="197">
        <v>0</v>
      </c>
      <c r="AH44" s="197">
        <v>0</v>
      </c>
      <c r="AI44" s="197">
        <v>83.92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118.15</v>
      </c>
      <c r="AQ44" s="197">
        <v>32.56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260.98</v>
      </c>
      <c r="L45" s="197">
        <v>3.49</v>
      </c>
      <c r="M45" s="197">
        <v>61.64</v>
      </c>
      <c r="N45" s="197">
        <v>24.61</v>
      </c>
      <c r="O45" s="197">
        <v>70.84</v>
      </c>
      <c r="P45" s="197">
        <v>19.77</v>
      </c>
      <c r="Q45" s="197">
        <v>3.87</v>
      </c>
      <c r="R45" s="197">
        <v>7.73</v>
      </c>
      <c r="S45" s="197">
        <v>3.87</v>
      </c>
      <c r="T45" s="197">
        <v>0</v>
      </c>
      <c r="U45" s="197">
        <v>50.13</v>
      </c>
      <c r="V45" s="197">
        <v>1.93</v>
      </c>
      <c r="W45" s="197">
        <v>13.66</v>
      </c>
      <c r="X45" s="197">
        <v>62.63</v>
      </c>
      <c r="Y45" s="197">
        <v>0</v>
      </c>
      <c r="Z45">
        <v>0</v>
      </c>
      <c r="AA45" s="197">
        <v>13.56</v>
      </c>
      <c r="AB45" s="197">
        <v>0</v>
      </c>
      <c r="AC45" s="197">
        <v>0</v>
      </c>
      <c r="AD45" s="197">
        <v>0</v>
      </c>
      <c r="AE45" s="197">
        <v>42.9</v>
      </c>
      <c r="AF45" s="197">
        <v>0</v>
      </c>
      <c r="AG45" s="197">
        <v>0</v>
      </c>
      <c r="AH45" s="197">
        <v>0</v>
      </c>
      <c r="AI45" s="197">
        <v>83.92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118.15</v>
      </c>
      <c r="AQ45" s="197">
        <v>32.56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260.98</v>
      </c>
      <c r="L46" s="197">
        <v>3.49</v>
      </c>
      <c r="M46" s="197">
        <v>61.64</v>
      </c>
      <c r="N46" s="197">
        <v>24.61</v>
      </c>
      <c r="O46" s="197">
        <v>70.84</v>
      </c>
      <c r="P46" s="197">
        <v>19.77</v>
      </c>
      <c r="Q46" s="197">
        <v>3.87</v>
      </c>
      <c r="R46" s="197">
        <v>7.73</v>
      </c>
      <c r="S46" s="197">
        <v>3.87</v>
      </c>
      <c r="T46" s="197">
        <v>0</v>
      </c>
      <c r="U46" s="197">
        <v>50.13</v>
      </c>
      <c r="V46" s="197">
        <v>1.93</v>
      </c>
      <c r="W46" s="197">
        <v>13.66</v>
      </c>
      <c r="X46" s="197">
        <v>62.63</v>
      </c>
      <c r="Y46" s="197">
        <v>0</v>
      </c>
      <c r="Z46">
        <v>0</v>
      </c>
      <c r="AA46" s="197">
        <v>13.56</v>
      </c>
      <c r="AB46" s="197">
        <v>0</v>
      </c>
      <c r="AC46" s="197">
        <v>0</v>
      </c>
      <c r="AD46" s="197">
        <v>0</v>
      </c>
      <c r="AE46" s="197">
        <v>42.9</v>
      </c>
      <c r="AF46" s="197">
        <v>0</v>
      </c>
      <c r="AG46" s="197">
        <v>0</v>
      </c>
      <c r="AH46" s="197">
        <v>0</v>
      </c>
      <c r="AI46" s="197">
        <v>83.92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118.15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260.98</v>
      </c>
      <c r="L47" s="197">
        <v>3.49</v>
      </c>
      <c r="M47" s="197">
        <v>61.64</v>
      </c>
      <c r="N47" s="197">
        <v>24.61</v>
      </c>
      <c r="O47" s="197">
        <v>70.84</v>
      </c>
      <c r="P47" s="197">
        <v>19.77</v>
      </c>
      <c r="Q47" s="197">
        <v>3.87</v>
      </c>
      <c r="R47" s="197">
        <v>15.07</v>
      </c>
      <c r="S47" s="197">
        <v>3.87</v>
      </c>
      <c r="T47" s="197">
        <v>0</v>
      </c>
      <c r="U47" s="197">
        <v>50.13</v>
      </c>
      <c r="V47" s="197">
        <v>4.92</v>
      </c>
      <c r="W47" s="197">
        <v>13.66</v>
      </c>
      <c r="X47" s="197">
        <v>62.63</v>
      </c>
      <c r="Y47" s="197">
        <v>0</v>
      </c>
      <c r="Z47">
        <v>0</v>
      </c>
      <c r="AA47" s="197">
        <v>13.56</v>
      </c>
      <c r="AB47" s="197">
        <v>0</v>
      </c>
      <c r="AC47" s="197">
        <v>0</v>
      </c>
      <c r="AD47" s="197">
        <v>0</v>
      </c>
      <c r="AE47" s="197">
        <v>42.9</v>
      </c>
      <c r="AF47" s="197">
        <v>0</v>
      </c>
      <c r="AG47" s="197">
        <v>0</v>
      </c>
      <c r="AH47" s="197">
        <v>0</v>
      </c>
      <c r="AI47" s="197">
        <v>83.92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118.15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260.98</v>
      </c>
      <c r="L48" s="197">
        <v>3.49</v>
      </c>
      <c r="M48" s="197">
        <v>61.64</v>
      </c>
      <c r="N48" s="197">
        <v>24.61</v>
      </c>
      <c r="O48" s="197">
        <v>70.84</v>
      </c>
      <c r="P48" s="197">
        <v>19.77</v>
      </c>
      <c r="Q48" s="197">
        <v>3.87</v>
      </c>
      <c r="R48" s="197">
        <v>18</v>
      </c>
      <c r="S48" s="197">
        <v>3.87</v>
      </c>
      <c r="T48" s="197">
        <v>0</v>
      </c>
      <c r="U48" s="197">
        <v>50.13</v>
      </c>
      <c r="V48" s="197">
        <v>5.31</v>
      </c>
      <c r="W48" s="197">
        <v>13.66</v>
      </c>
      <c r="X48" s="197">
        <v>62.63</v>
      </c>
      <c r="Y48" s="197">
        <v>0</v>
      </c>
      <c r="Z48">
        <v>0</v>
      </c>
      <c r="AA48" s="197">
        <v>13.56</v>
      </c>
      <c r="AB48" s="197">
        <v>0</v>
      </c>
      <c r="AC48" s="197">
        <v>0</v>
      </c>
      <c r="AD48" s="197">
        <v>0</v>
      </c>
      <c r="AE48" s="197">
        <v>42.9</v>
      </c>
      <c r="AF48" s="197">
        <v>0</v>
      </c>
      <c r="AG48" s="197">
        <v>0</v>
      </c>
      <c r="AH48" s="197">
        <v>0</v>
      </c>
      <c r="AI48" s="197">
        <v>83.92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118.15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275.48</v>
      </c>
      <c r="L49" s="197">
        <v>2.82</v>
      </c>
      <c r="M49" s="197">
        <v>61.64</v>
      </c>
      <c r="N49" s="197">
        <v>24.61</v>
      </c>
      <c r="O49" s="197">
        <v>70.84</v>
      </c>
      <c r="P49" s="197">
        <v>19.77</v>
      </c>
      <c r="Q49" s="197">
        <v>3.87</v>
      </c>
      <c r="R49" s="197">
        <v>18</v>
      </c>
      <c r="S49" s="197">
        <v>3.87</v>
      </c>
      <c r="T49" s="197">
        <v>0</v>
      </c>
      <c r="U49" s="197">
        <v>50.13</v>
      </c>
      <c r="V49" s="197">
        <v>4.8499999999999996</v>
      </c>
      <c r="W49" s="197">
        <v>13.66</v>
      </c>
      <c r="X49" s="197">
        <v>62.51</v>
      </c>
      <c r="Y49" s="197">
        <v>0</v>
      </c>
      <c r="Z49">
        <v>0</v>
      </c>
      <c r="AA49" s="197">
        <v>13.56</v>
      </c>
      <c r="AB49" s="197">
        <v>0</v>
      </c>
      <c r="AC49" s="197">
        <v>0</v>
      </c>
      <c r="AD49" s="197">
        <v>0</v>
      </c>
      <c r="AE49" s="197">
        <v>42.9</v>
      </c>
      <c r="AF49" s="197">
        <v>0</v>
      </c>
      <c r="AG49" s="197">
        <v>0</v>
      </c>
      <c r="AH49" s="197">
        <v>0</v>
      </c>
      <c r="AI49" s="197">
        <v>83.92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119.29</v>
      </c>
      <c r="AQ49" s="197">
        <v>32.89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285.14999999999998</v>
      </c>
      <c r="L50" s="197">
        <v>2.82</v>
      </c>
      <c r="M50" s="197">
        <v>61.64</v>
      </c>
      <c r="N50" s="197">
        <v>24.61</v>
      </c>
      <c r="O50" s="197">
        <v>70.84</v>
      </c>
      <c r="P50" s="197">
        <v>19.77</v>
      </c>
      <c r="Q50" s="197">
        <v>3.87</v>
      </c>
      <c r="R50" s="197">
        <v>18</v>
      </c>
      <c r="S50" s="197">
        <v>3.87</v>
      </c>
      <c r="T50" s="197">
        <v>0</v>
      </c>
      <c r="U50" s="197">
        <v>50.13</v>
      </c>
      <c r="V50" s="197">
        <v>4.47</v>
      </c>
      <c r="W50" s="197">
        <v>13.66</v>
      </c>
      <c r="X50" s="197">
        <v>62.51</v>
      </c>
      <c r="Y50" s="197">
        <v>0</v>
      </c>
      <c r="Z50">
        <v>0</v>
      </c>
      <c r="AA50" s="197">
        <v>12.58</v>
      </c>
      <c r="AB50" s="197">
        <v>0</v>
      </c>
      <c r="AC50" s="197">
        <v>0</v>
      </c>
      <c r="AD50" s="197">
        <v>0</v>
      </c>
      <c r="AE50" s="197">
        <v>42.9</v>
      </c>
      <c r="AF50" s="197">
        <v>0</v>
      </c>
      <c r="AG50" s="197">
        <v>0</v>
      </c>
      <c r="AH50" s="197">
        <v>0</v>
      </c>
      <c r="AI50" s="197">
        <v>83.92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119.29</v>
      </c>
      <c r="AQ50" s="197">
        <v>32.89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299.64</v>
      </c>
      <c r="L51" s="197">
        <v>2.82</v>
      </c>
      <c r="M51" s="197">
        <v>61.64</v>
      </c>
      <c r="N51" s="197">
        <v>24.61</v>
      </c>
      <c r="O51" s="197">
        <v>70.84</v>
      </c>
      <c r="P51" s="197">
        <v>19.77</v>
      </c>
      <c r="Q51" s="197">
        <v>3.87</v>
      </c>
      <c r="R51" s="197">
        <v>18</v>
      </c>
      <c r="S51" s="197">
        <v>3.87</v>
      </c>
      <c r="T51" s="197">
        <v>0</v>
      </c>
      <c r="U51" s="197">
        <v>50.13</v>
      </c>
      <c r="V51" s="197">
        <v>8.5399999999999991</v>
      </c>
      <c r="W51" s="197">
        <v>13.66</v>
      </c>
      <c r="X51" s="197">
        <v>62.51</v>
      </c>
      <c r="Y51" s="197">
        <v>0</v>
      </c>
      <c r="Z51">
        <v>0</v>
      </c>
      <c r="AA51" s="197">
        <v>12.58</v>
      </c>
      <c r="AB51" s="197">
        <v>0</v>
      </c>
      <c r="AC51" s="197">
        <v>0</v>
      </c>
      <c r="AD51" s="197">
        <v>0</v>
      </c>
      <c r="AE51" s="197">
        <v>42.9</v>
      </c>
      <c r="AF51" s="197">
        <v>0</v>
      </c>
      <c r="AG51" s="197">
        <v>0</v>
      </c>
      <c r="AH51" s="197">
        <v>0</v>
      </c>
      <c r="AI51" s="197">
        <v>82.25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118.15</v>
      </c>
      <c r="AQ51" s="197">
        <v>32.56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300.62</v>
      </c>
      <c r="L52" s="197">
        <v>2.82</v>
      </c>
      <c r="M52" s="197">
        <v>61.64</v>
      </c>
      <c r="N52" s="197">
        <v>24.61</v>
      </c>
      <c r="O52" s="197">
        <v>70.84</v>
      </c>
      <c r="P52" s="197">
        <v>19.77</v>
      </c>
      <c r="Q52" s="197">
        <v>3.87</v>
      </c>
      <c r="R52" s="197">
        <v>18</v>
      </c>
      <c r="S52" s="197">
        <v>3.87</v>
      </c>
      <c r="T52" s="197">
        <v>0</v>
      </c>
      <c r="U52" s="197">
        <v>50.13</v>
      </c>
      <c r="V52" s="197">
        <v>8.6999999999999993</v>
      </c>
      <c r="W52" s="197">
        <v>13.66</v>
      </c>
      <c r="X52" s="197">
        <v>62.51</v>
      </c>
      <c r="Y52" s="197">
        <v>0</v>
      </c>
      <c r="Z52">
        <v>0</v>
      </c>
      <c r="AA52" s="197">
        <v>12.58</v>
      </c>
      <c r="AB52" s="197">
        <v>0</v>
      </c>
      <c r="AC52" s="197">
        <v>0</v>
      </c>
      <c r="AD52" s="197">
        <v>0</v>
      </c>
      <c r="AE52" s="197">
        <v>42.9</v>
      </c>
      <c r="AF52" s="197">
        <v>0</v>
      </c>
      <c r="AG52" s="197">
        <v>0</v>
      </c>
      <c r="AH52" s="197">
        <v>0</v>
      </c>
      <c r="AI52" s="197">
        <v>82.25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118.15</v>
      </c>
      <c r="AQ52" s="197">
        <v>32.56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314.14</v>
      </c>
      <c r="L53" s="197">
        <v>2.82</v>
      </c>
      <c r="M53" s="197">
        <v>61.64</v>
      </c>
      <c r="N53" s="197">
        <v>24.61</v>
      </c>
      <c r="O53" s="197">
        <v>70.84</v>
      </c>
      <c r="P53" s="197">
        <v>19.77</v>
      </c>
      <c r="Q53" s="197">
        <v>3.87</v>
      </c>
      <c r="R53" s="197">
        <v>18</v>
      </c>
      <c r="S53" s="197">
        <v>3.87</v>
      </c>
      <c r="T53" s="197">
        <v>0</v>
      </c>
      <c r="U53" s="197">
        <v>50.13</v>
      </c>
      <c r="V53" s="197">
        <v>5.31</v>
      </c>
      <c r="W53" s="197">
        <v>13.66</v>
      </c>
      <c r="X53" s="197">
        <v>62.62</v>
      </c>
      <c r="Y53" s="197">
        <v>0</v>
      </c>
      <c r="Z53">
        <v>0</v>
      </c>
      <c r="AA53" s="197">
        <v>12.58</v>
      </c>
      <c r="AB53" s="197">
        <v>0</v>
      </c>
      <c r="AC53" s="197">
        <v>0</v>
      </c>
      <c r="AD53" s="197">
        <v>0</v>
      </c>
      <c r="AE53" s="197">
        <v>42.9</v>
      </c>
      <c r="AF53" s="197">
        <v>0</v>
      </c>
      <c r="AG53" s="197">
        <v>0</v>
      </c>
      <c r="AH53" s="197">
        <v>0</v>
      </c>
      <c r="AI53" s="197">
        <v>82.25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118.15</v>
      </c>
      <c r="AQ53" s="197">
        <v>32.56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314.14</v>
      </c>
      <c r="L54" s="197">
        <v>2</v>
      </c>
      <c r="M54" s="197">
        <v>61.64</v>
      </c>
      <c r="N54" s="197">
        <v>24.61</v>
      </c>
      <c r="O54" s="197">
        <v>70.84</v>
      </c>
      <c r="P54" s="197">
        <v>19.77</v>
      </c>
      <c r="Q54" s="197">
        <v>3.87</v>
      </c>
      <c r="R54" s="197">
        <v>18</v>
      </c>
      <c r="S54" s="197">
        <v>3.87</v>
      </c>
      <c r="T54" s="197">
        <v>0</v>
      </c>
      <c r="U54" s="197">
        <v>50.13</v>
      </c>
      <c r="V54" s="197">
        <v>5.31</v>
      </c>
      <c r="W54" s="197">
        <v>13.66</v>
      </c>
      <c r="X54" s="197">
        <v>62.62</v>
      </c>
      <c r="Y54" s="197">
        <v>0</v>
      </c>
      <c r="Z54">
        <v>0</v>
      </c>
      <c r="AA54" s="197">
        <v>12.58</v>
      </c>
      <c r="AB54" s="197">
        <v>0</v>
      </c>
      <c r="AC54" s="197">
        <v>0</v>
      </c>
      <c r="AD54" s="197">
        <v>0</v>
      </c>
      <c r="AE54" s="197">
        <v>42.9</v>
      </c>
      <c r="AF54" s="197">
        <v>0</v>
      </c>
      <c r="AG54" s="197">
        <v>0</v>
      </c>
      <c r="AH54" s="197">
        <v>0</v>
      </c>
      <c r="AI54" s="197">
        <v>82.25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118.15</v>
      </c>
      <c r="AQ54" s="197">
        <v>32.56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314.14</v>
      </c>
      <c r="L55" s="197">
        <v>2</v>
      </c>
      <c r="M55" s="197">
        <v>61.64</v>
      </c>
      <c r="N55" s="197">
        <v>24.61</v>
      </c>
      <c r="O55" s="197">
        <v>70.84</v>
      </c>
      <c r="P55" s="197">
        <v>19.77</v>
      </c>
      <c r="Q55" s="197">
        <v>3.87</v>
      </c>
      <c r="R55" s="197">
        <v>18</v>
      </c>
      <c r="S55" s="197">
        <v>3.87</v>
      </c>
      <c r="T55" s="197">
        <v>0</v>
      </c>
      <c r="U55" s="197">
        <v>50.13</v>
      </c>
      <c r="V55" s="197">
        <v>8.8000000000000007</v>
      </c>
      <c r="W55" s="197">
        <v>13.66</v>
      </c>
      <c r="X55" s="197">
        <v>64.790000000000006</v>
      </c>
      <c r="Y55" s="197">
        <v>0</v>
      </c>
      <c r="Z55">
        <v>0</v>
      </c>
      <c r="AA55" s="197">
        <v>12.58</v>
      </c>
      <c r="AB55" s="197">
        <v>0</v>
      </c>
      <c r="AC55" s="197">
        <v>0</v>
      </c>
      <c r="AD55" s="197">
        <v>0</v>
      </c>
      <c r="AE55" s="197">
        <v>42.9</v>
      </c>
      <c r="AF55" s="197">
        <v>0</v>
      </c>
      <c r="AG55" s="197">
        <v>0</v>
      </c>
      <c r="AH55" s="197">
        <v>0</v>
      </c>
      <c r="AI55" s="197">
        <v>82.25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118.15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314.14</v>
      </c>
      <c r="L56" s="197">
        <v>2</v>
      </c>
      <c r="M56" s="197">
        <v>61.64</v>
      </c>
      <c r="N56" s="197">
        <v>24.61</v>
      </c>
      <c r="O56" s="197">
        <v>70.84</v>
      </c>
      <c r="P56" s="197">
        <v>19.77</v>
      </c>
      <c r="Q56" s="197">
        <v>3.87</v>
      </c>
      <c r="R56" s="197">
        <v>18</v>
      </c>
      <c r="S56" s="197">
        <v>3.87</v>
      </c>
      <c r="T56" s="197">
        <v>0</v>
      </c>
      <c r="U56" s="197">
        <v>50.13</v>
      </c>
      <c r="V56" s="197">
        <v>8.8000000000000007</v>
      </c>
      <c r="W56" s="197">
        <v>13.66</v>
      </c>
      <c r="X56" s="197">
        <v>62.62</v>
      </c>
      <c r="Y56" s="197">
        <v>0</v>
      </c>
      <c r="Z56">
        <v>0</v>
      </c>
      <c r="AA56" s="197">
        <v>12.58</v>
      </c>
      <c r="AB56" s="197">
        <v>0</v>
      </c>
      <c r="AC56" s="197">
        <v>0</v>
      </c>
      <c r="AD56" s="197">
        <v>0</v>
      </c>
      <c r="AE56" s="197">
        <v>42.9</v>
      </c>
      <c r="AF56" s="197">
        <v>0</v>
      </c>
      <c r="AG56" s="197">
        <v>0</v>
      </c>
      <c r="AH56" s="197">
        <v>0</v>
      </c>
      <c r="AI56" s="197">
        <v>82.25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118.15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338.31</v>
      </c>
      <c r="L57" s="197">
        <v>2</v>
      </c>
      <c r="M57" s="197">
        <v>61.64</v>
      </c>
      <c r="N57" s="197">
        <v>24.61</v>
      </c>
      <c r="O57" s="197">
        <v>70.84</v>
      </c>
      <c r="P57" s="197">
        <v>19.77</v>
      </c>
      <c r="Q57" s="197">
        <v>3.87</v>
      </c>
      <c r="R57" s="197">
        <v>18</v>
      </c>
      <c r="S57" s="197">
        <v>3.87</v>
      </c>
      <c r="T57" s="197">
        <v>0</v>
      </c>
      <c r="U57" s="197">
        <v>50.51</v>
      </c>
      <c r="V57" s="197">
        <v>8.8000000000000007</v>
      </c>
      <c r="W57" s="197">
        <v>13.66</v>
      </c>
      <c r="X57" s="197">
        <v>62.62</v>
      </c>
      <c r="Y57" s="197">
        <v>0</v>
      </c>
      <c r="Z57">
        <v>0</v>
      </c>
      <c r="AA57" s="197">
        <v>12.58</v>
      </c>
      <c r="AB57" s="197">
        <v>0</v>
      </c>
      <c r="AC57" s="197">
        <v>0</v>
      </c>
      <c r="AD57" s="197">
        <v>0</v>
      </c>
      <c r="AE57" s="197">
        <v>42.9</v>
      </c>
      <c r="AF57" s="197">
        <v>0</v>
      </c>
      <c r="AG57" s="197">
        <v>0</v>
      </c>
      <c r="AH57" s="197">
        <v>0</v>
      </c>
      <c r="AI57" s="197">
        <v>82.25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118.15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357.64</v>
      </c>
      <c r="L58" s="197">
        <v>2</v>
      </c>
      <c r="M58" s="197">
        <v>61.64</v>
      </c>
      <c r="N58" s="197">
        <v>24.61</v>
      </c>
      <c r="O58" s="197">
        <v>70.84</v>
      </c>
      <c r="P58" s="197">
        <v>19.77</v>
      </c>
      <c r="Q58" s="197">
        <v>3.87</v>
      </c>
      <c r="R58" s="197">
        <v>18</v>
      </c>
      <c r="S58" s="197">
        <v>3.87</v>
      </c>
      <c r="T58" s="197">
        <v>0</v>
      </c>
      <c r="U58" s="197">
        <v>50.54</v>
      </c>
      <c r="V58" s="197">
        <v>8.8000000000000007</v>
      </c>
      <c r="W58" s="197">
        <v>13.66</v>
      </c>
      <c r="X58" s="197">
        <v>62.62</v>
      </c>
      <c r="Y58" s="197">
        <v>0</v>
      </c>
      <c r="Z58">
        <v>0</v>
      </c>
      <c r="AA58" s="197">
        <v>12.58</v>
      </c>
      <c r="AB58" s="197">
        <v>0</v>
      </c>
      <c r="AC58" s="197">
        <v>0</v>
      </c>
      <c r="AD58" s="197">
        <v>0</v>
      </c>
      <c r="AE58" s="197">
        <v>42.9</v>
      </c>
      <c r="AF58" s="197">
        <v>0</v>
      </c>
      <c r="AG58" s="197">
        <v>0</v>
      </c>
      <c r="AH58" s="197">
        <v>0</v>
      </c>
      <c r="AI58" s="197">
        <v>82.25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118.15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367.39</v>
      </c>
      <c r="L59" s="197">
        <v>1.93</v>
      </c>
      <c r="M59" s="197">
        <v>61.64</v>
      </c>
      <c r="N59" s="197">
        <v>24.61</v>
      </c>
      <c r="O59" s="197">
        <v>70.84</v>
      </c>
      <c r="P59" s="197">
        <v>19.77</v>
      </c>
      <c r="Q59" s="197">
        <v>3.87</v>
      </c>
      <c r="R59" s="197">
        <v>18</v>
      </c>
      <c r="S59" s="197">
        <v>3.87</v>
      </c>
      <c r="T59" s="197">
        <v>0</v>
      </c>
      <c r="U59" s="197">
        <v>50.54</v>
      </c>
      <c r="V59" s="197">
        <v>8.8000000000000007</v>
      </c>
      <c r="W59" s="197">
        <v>13.66</v>
      </c>
      <c r="X59" s="197">
        <v>62.62</v>
      </c>
      <c r="Y59" s="197">
        <v>0</v>
      </c>
      <c r="Z59">
        <v>0</v>
      </c>
      <c r="AA59" s="197">
        <v>12.58</v>
      </c>
      <c r="AB59" s="197">
        <v>0</v>
      </c>
      <c r="AC59" s="197">
        <v>0</v>
      </c>
      <c r="AD59" s="197">
        <v>0</v>
      </c>
      <c r="AE59" s="197">
        <v>42.9</v>
      </c>
      <c r="AF59" s="197">
        <v>0</v>
      </c>
      <c r="AG59" s="197">
        <v>0</v>
      </c>
      <c r="AH59" s="197">
        <v>0</v>
      </c>
      <c r="AI59" s="197">
        <v>82.25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118.15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396.31</v>
      </c>
      <c r="L60" s="197">
        <v>1.93</v>
      </c>
      <c r="M60" s="197">
        <v>61.64</v>
      </c>
      <c r="N60" s="197">
        <v>24.61</v>
      </c>
      <c r="O60" s="197">
        <v>70.84</v>
      </c>
      <c r="P60" s="197">
        <v>19.77</v>
      </c>
      <c r="Q60" s="197">
        <v>3.87</v>
      </c>
      <c r="R60" s="197">
        <v>18</v>
      </c>
      <c r="S60" s="197">
        <v>3.87</v>
      </c>
      <c r="T60" s="197">
        <v>0</v>
      </c>
      <c r="U60" s="197">
        <v>50.54</v>
      </c>
      <c r="V60" s="197">
        <v>8.8000000000000007</v>
      </c>
      <c r="W60" s="197">
        <v>13.66</v>
      </c>
      <c r="X60" s="197">
        <v>62.62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42.9</v>
      </c>
      <c r="AF60" s="197">
        <v>0</v>
      </c>
      <c r="AG60" s="197">
        <v>0</v>
      </c>
      <c r="AH60" s="197">
        <v>0</v>
      </c>
      <c r="AI60" s="197">
        <v>75.23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118.15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415.64</v>
      </c>
      <c r="L61" s="197">
        <v>1.93</v>
      </c>
      <c r="M61" s="197">
        <v>61.64</v>
      </c>
      <c r="N61" s="197">
        <v>24.61</v>
      </c>
      <c r="O61" s="197">
        <v>70.84</v>
      </c>
      <c r="P61" s="197">
        <v>19.77</v>
      </c>
      <c r="Q61" s="197">
        <v>3.87</v>
      </c>
      <c r="R61" s="197">
        <v>18</v>
      </c>
      <c r="S61" s="197">
        <v>3.87</v>
      </c>
      <c r="T61" s="197">
        <v>0</v>
      </c>
      <c r="U61" s="197">
        <v>50.54</v>
      </c>
      <c r="V61" s="197">
        <v>8.8000000000000007</v>
      </c>
      <c r="W61" s="197">
        <v>13.66</v>
      </c>
      <c r="X61" s="197">
        <v>62.62</v>
      </c>
      <c r="Y61" s="197">
        <v>0</v>
      </c>
      <c r="Z61">
        <v>0</v>
      </c>
      <c r="AA61" s="197">
        <v>11.61</v>
      </c>
      <c r="AB61" s="197">
        <v>0</v>
      </c>
      <c r="AC61" s="197">
        <v>0</v>
      </c>
      <c r="AD61" s="197">
        <v>0</v>
      </c>
      <c r="AE61" s="197">
        <v>42.9</v>
      </c>
      <c r="AF61" s="197">
        <v>0</v>
      </c>
      <c r="AG61" s="197">
        <v>0</v>
      </c>
      <c r="AH61" s="197">
        <v>0</v>
      </c>
      <c r="AI61" s="197">
        <v>82.25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118.15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444.64</v>
      </c>
      <c r="L62" s="197">
        <v>1.93</v>
      </c>
      <c r="M62" s="197">
        <v>61.64</v>
      </c>
      <c r="N62" s="197">
        <v>24.61</v>
      </c>
      <c r="O62" s="197">
        <v>70.84</v>
      </c>
      <c r="P62" s="197">
        <v>19.77</v>
      </c>
      <c r="Q62" s="197">
        <v>3.87</v>
      </c>
      <c r="R62" s="197">
        <v>18</v>
      </c>
      <c r="S62" s="197">
        <v>3.87</v>
      </c>
      <c r="T62" s="197">
        <v>0</v>
      </c>
      <c r="U62" s="197">
        <v>50.54</v>
      </c>
      <c r="V62" s="197">
        <v>8.8000000000000007</v>
      </c>
      <c r="W62" s="197">
        <v>13.66</v>
      </c>
      <c r="X62" s="197">
        <v>62.62</v>
      </c>
      <c r="Y62" s="197">
        <v>0</v>
      </c>
      <c r="Z62">
        <v>0</v>
      </c>
      <c r="AA62" s="197">
        <v>11.61</v>
      </c>
      <c r="AB62" s="197">
        <v>0</v>
      </c>
      <c r="AC62" s="197">
        <v>0</v>
      </c>
      <c r="AD62" s="197">
        <v>0</v>
      </c>
      <c r="AE62" s="197">
        <v>42.9</v>
      </c>
      <c r="AF62" s="197">
        <v>0</v>
      </c>
      <c r="AG62" s="197">
        <v>0</v>
      </c>
      <c r="AH62" s="197">
        <v>0</v>
      </c>
      <c r="AI62" s="197">
        <v>82.25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118.15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495.23</v>
      </c>
      <c r="L63" s="197">
        <v>6.45</v>
      </c>
      <c r="M63" s="197">
        <v>61.64</v>
      </c>
      <c r="N63" s="197">
        <v>24.61</v>
      </c>
      <c r="O63" s="197">
        <v>70.84</v>
      </c>
      <c r="P63" s="197">
        <v>19.77</v>
      </c>
      <c r="Q63" s="197">
        <v>3.87</v>
      </c>
      <c r="R63" s="197">
        <v>18</v>
      </c>
      <c r="S63" s="197">
        <v>3.87</v>
      </c>
      <c r="T63" s="197">
        <v>0</v>
      </c>
      <c r="U63" s="197">
        <v>50.54</v>
      </c>
      <c r="V63" s="197">
        <v>8.8000000000000007</v>
      </c>
      <c r="W63" s="197">
        <v>13.66</v>
      </c>
      <c r="X63" s="197">
        <v>62.62</v>
      </c>
      <c r="Y63" s="197">
        <v>0</v>
      </c>
      <c r="Z63">
        <v>0</v>
      </c>
      <c r="AA63" s="197">
        <v>11.61</v>
      </c>
      <c r="AB63" s="197">
        <v>0</v>
      </c>
      <c r="AC63" s="197">
        <v>0</v>
      </c>
      <c r="AD63" s="197">
        <v>0</v>
      </c>
      <c r="AE63" s="197">
        <v>42.9</v>
      </c>
      <c r="AF63" s="197">
        <v>0</v>
      </c>
      <c r="AG63" s="197">
        <v>0</v>
      </c>
      <c r="AH63" s="197">
        <v>0</v>
      </c>
      <c r="AI63" s="197">
        <v>82.25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118.15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495.23</v>
      </c>
      <c r="L64" s="197">
        <v>6.45</v>
      </c>
      <c r="M64" s="197">
        <v>61.64</v>
      </c>
      <c r="N64" s="197">
        <v>24.61</v>
      </c>
      <c r="O64" s="197">
        <v>70.84</v>
      </c>
      <c r="P64" s="197">
        <v>19.77</v>
      </c>
      <c r="Q64" s="197">
        <v>8.49</v>
      </c>
      <c r="R64" s="197">
        <v>18</v>
      </c>
      <c r="S64" s="197">
        <v>11.2</v>
      </c>
      <c r="T64" s="197">
        <v>0</v>
      </c>
      <c r="U64" s="197">
        <v>50.54</v>
      </c>
      <c r="V64" s="197">
        <v>8.8000000000000007</v>
      </c>
      <c r="W64" s="197">
        <v>13.66</v>
      </c>
      <c r="X64" s="197">
        <v>62.62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42.9</v>
      </c>
      <c r="AF64" s="197">
        <v>0</v>
      </c>
      <c r="AG64" s="197">
        <v>0</v>
      </c>
      <c r="AH64" s="197">
        <v>0</v>
      </c>
      <c r="AI64" s="197">
        <v>82.25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118.15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495.23</v>
      </c>
      <c r="L65" s="197">
        <v>6.45</v>
      </c>
      <c r="M65" s="197">
        <v>61.64</v>
      </c>
      <c r="N65" s="197">
        <v>24.61</v>
      </c>
      <c r="O65" s="197">
        <v>70.84</v>
      </c>
      <c r="P65" s="197">
        <v>19.77</v>
      </c>
      <c r="Q65" s="197">
        <v>8.49</v>
      </c>
      <c r="R65" s="197">
        <v>18</v>
      </c>
      <c r="S65" s="197">
        <v>11.2</v>
      </c>
      <c r="T65" s="197">
        <v>0</v>
      </c>
      <c r="U65" s="197">
        <v>50.54</v>
      </c>
      <c r="V65" s="197">
        <v>8.8000000000000007</v>
      </c>
      <c r="W65" s="197">
        <v>13.66</v>
      </c>
      <c r="X65" s="197">
        <v>62.62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42.9</v>
      </c>
      <c r="AF65" s="197">
        <v>0</v>
      </c>
      <c r="AG65" s="197">
        <v>0</v>
      </c>
      <c r="AH65" s="197">
        <v>0</v>
      </c>
      <c r="AI65" s="197">
        <v>82.25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118.15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495.23</v>
      </c>
      <c r="L66" s="197">
        <v>6.45</v>
      </c>
      <c r="M66" s="197">
        <v>61.64</v>
      </c>
      <c r="N66" s="197">
        <v>24.61</v>
      </c>
      <c r="O66" s="197">
        <v>70.84</v>
      </c>
      <c r="P66" s="197">
        <v>19.77</v>
      </c>
      <c r="Q66" s="197">
        <v>8.49</v>
      </c>
      <c r="R66" s="197">
        <v>18</v>
      </c>
      <c r="S66" s="197">
        <v>11.2</v>
      </c>
      <c r="T66" s="197">
        <v>0</v>
      </c>
      <c r="U66" s="197">
        <v>50.54</v>
      </c>
      <c r="V66" s="197">
        <v>8.8000000000000007</v>
      </c>
      <c r="W66" s="197">
        <v>13.66</v>
      </c>
      <c r="X66" s="197">
        <v>62.62</v>
      </c>
      <c r="Y66" s="197">
        <v>0</v>
      </c>
      <c r="Z66">
        <v>0</v>
      </c>
      <c r="AA66" s="197">
        <v>11.61</v>
      </c>
      <c r="AB66" s="197">
        <v>0</v>
      </c>
      <c r="AC66" s="197">
        <v>0</v>
      </c>
      <c r="AD66" s="197">
        <v>0</v>
      </c>
      <c r="AE66" s="197">
        <v>42.9</v>
      </c>
      <c r="AF66" s="197">
        <v>0</v>
      </c>
      <c r="AG66" s="197">
        <v>0</v>
      </c>
      <c r="AH66" s="197">
        <v>0</v>
      </c>
      <c r="AI66" s="197">
        <v>82.25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118.15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495.23</v>
      </c>
      <c r="L67" s="197">
        <v>6.45</v>
      </c>
      <c r="M67" s="197">
        <v>61.64</v>
      </c>
      <c r="N67" s="197">
        <v>24.61</v>
      </c>
      <c r="O67" s="197">
        <v>70.84</v>
      </c>
      <c r="P67" s="197">
        <v>19.77</v>
      </c>
      <c r="Q67" s="197">
        <v>8.49</v>
      </c>
      <c r="R67" s="197">
        <v>18</v>
      </c>
      <c r="S67" s="197">
        <v>11.2</v>
      </c>
      <c r="T67" s="197">
        <v>0</v>
      </c>
      <c r="U67" s="197">
        <v>49.95</v>
      </c>
      <c r="V67" s="197">
        <v>8.8000000000000007</v>
      </c>
      <c r="W67" s="197">
        <v>13.66</v>
      </c>
      <c r="X67" s="197">
        <v>62.62</v>
      </c>
      <c r="Y67" s="197">
        <v>0</v>
      </c>
      <c r="Z67">
        <v>0</v>
      </c>
      <c r="AA67" s="197">
        <v>11.61</v>
      </c>
      <c r="AB67" s="197">
        <v>0</v>
      </c>
      <c r="AC67" s="197">
        <v>0</v>
      </c>
      <c r="AD67" s="197">
        <v>0</v>
      </c>
      <c r="AE67" s="197">
        <v>42.9</v>
      </c>
      <c r="AF67" s="197">
        <v>0</v>
      </c>
      <c r="AG67" s="197">
        <v>0</v>
      </c>
      <c r="AH67" s="197">
        <v>0</v>
      </c>
      <c r="AI67" s="197">
        <v>82.25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118.15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495.23</v>
      </c>
      <c r="L68" s="197">
        <v>6.45</v>
      </c>
      <c r="M68" s="197">
        <v>61.64</v>
      </c>
      <c r="N68" s="197">
        <v>24.61</v>
      </c>
      <c r="O68" s="197">
        <v>70.84</v>
      </c>
      <c r="P68" s="197">
        <v>19.77</v>
      </c>
      <c r="Q68" s="197">
        <v>8.49</v>
      </c>
      <c r="R68" s="197">
        <v>18</v>
      </c>
      <c r="S68" s="197">
        <v>11.2</v>
      </c>
      <c r="T68" s="197">
        <v>0</v>
      </c>
      <c r="U68" s="197">
        <v>49.95</v>
      </c>
      <c r="V68" s="197">
        <v>8.8000000000000007</v>
      </c>
      <c r="W68" s="197">
        <v>13.66</v>
      </c>
      <c r="X68" s="197">
        <v>62.62</v>
      </c>
      <c r="Y68" s="197">
        <v>0</v>
      </c>
      <c r="Z68">
        <v>0</v>
      </c>
      <c r="AA68" s="197">
        <v>11.61</v>
      </c>
      <c r="AB68" s="197">
        <v>0</v>
      </c>
      <c r="AC68" s="197">
        <v>0</v>
      </c>
      <c r="AD68" s="197">
        <v>0</v>
      </c>
      <c r="AE68" s="197">
        <v>42.9</v>
      </c>
      <c r="AF68" s="197">
        <v>0</v>
      </c>
      <c r="AG68" s="197">
        <v>0</v>
      </c>
      <c r="AH68" s="197">
        <v>0</v>
      </c>
      <c r="AI68" s="197">
        <v>82.25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118.15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495.23</v>
      </c>
      <c r="L69" s="197">
        <v>6.45</v>
      </c>
      <c r="M69" s="197">
        <v>61.64</v>
      </c>
      <c r="N69" s="197">
        <v>24.61</v>
      </c>
      <c r="O69" s="197">
        <v>70.84</v>
      </c>
      <c r="P69" s="197">
        <v>19.77</v>
      </c>
      <c r="Q69" s="197">
        <v>8.49</v>
      </c>
      <c r="R69" s="197">
        <v>18</v>
      </c>
      <c r="S69" s="197">
        <v>11.2</v>
      </c>
      <c r="T69" s="197">
        <v>0</v>
      </c>
      <c r="U69" s="197">
        <v>49.95</v>
      </c>
      <c r="V69" s="197">
        <v>8.8000000000000007</v>
      </c>
      <c r="W69" s="197">
        <v>13.66</v>
      </c>
      <c r="X69" s="197">
        <v>62.62</v>
      </c>
      <c r="Y69" s="197">
        <v>0</v>
      </c>
      <c r="Z69">
        <v>0</v>
      </c>
      <c r="AA69" s="197">
        <v>11.61</v>
      </c>
      <c r="AB69" s="197">
        <v>0</v>
      </c>
      <c r="AC69" s="197">
        <v>0</v>
      </c>
      <c r="AD69" s="197">
        <v>0</v>
      </c>
      <c r="AE69" s="197">
        <v>42.9</v>
      </c>
      <c r="AF69" s="197">
        <v>0</v>
      </c>
      <c r="AG69" s="197">
        <v>0</v>
      </c>
      <c r="AH69" s="197">
        <v>0</v>
      </c>
      <c r="AI69" s="197">
        <v>82.25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118.15</v>
      </c>
      <c r="AQ69" s="197">
        <v>32.56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495.23</v>
      </c>
      <c r="L70" s="197">
        <v>6.45</v>
      </c>
      <c r="M70" s="197">
        <v>61.64</v>
      </c>
      <c r="N70" s="197">
        <v>24.61</v>
      </c>
      <c r="O70" s="197">
        <v>70.84</v>
      </c>
      <c r="P70" s="197">
        <v>19.77</v>
      </c>
      <c r="Q70" s="197">
        <v>8.49</v>
      </c>
      <c r="R70" s="197">
        <v>18</v>
      </c>
      <c r="S70" s="197">
        <v>11.2</v>
      </c>
      <c r="T70" s="197">
        <v>0</v>
      </c>
      <c r="U70" s="197">
        <v>49.95</v>
      </c>
      <c r="V70" s="197">
        <v>8.8000000000000007</v>
      </c>
      <c r="W70" s="197">
        <v>13.66</v>
      </c>
      <c r="X70" s="197">
        <v>62.62</v>
      </c>
      <c r="Y70" s="197">
        <v>0</v>
      </c>
      <c r="Z70">
        <v>0</v>
      </c>
      <c r="AA70" s="197">
        <v>11.61</v>
      </c>
      <c r="AB70" s="197">
        <v>0</v>
      </c>
      <c r="AC70" s="197">
        <v>0</v>
      </c>
      <c r="AD70" s="197">
        <v>0</v>
      </c>
      <c r="AE70" s="197">
        <v>42.9</v>
      </c>
      <c r="AF70" s="197">
        <v>0</v>
      </c>
      <c r="AG70" s="197">
        <v>0</v>
      </c>
      <c r="AH70" s="197">
        <v>0</v>
      </c>
      <c r="AI70" s="197">
        <v>82.25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118.15</v>
      </c>
      <c r="AQ70" s="197">
        <v>32.56</v>
      </c>
      <c r="AR70" s="197">
        <v>41.54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495.23</v>
      </c>
      <c r="L71" s="197">
        <v>6.45</v>
      </c>
      <c r="M71" s="197">
        <v>61.64</v>
      </c>
      <c r="N71" s="197">
        <v>24.61</v>
      </c>
      <c r="O71" s="197">
        <v>70.84</v>
      </c>
      <c r="P71" s="197">
        <v>19.77</v>
      </c>
      <c r="Q71" s="197">
        <v>8.49</v>
      </c>
      <c r="R71" s="197">
        <v>18</v>
      </c>
      <c r="S71" s="197">
        <v>11.2</v>
      </c>
      <c r="T71" s="197">
        <v>0</v>
      </c>
      <c r="U71" s="197">
        <v>49.95</v>
      </c>
      <c r="V71" s="197">
        <v>8.8000000000000007</v>
      </c>
      <c r="W71" s="197">
        <v>13.66</v>
      </c>
      <c r="X71" s="197">
        <v>62.62</v>
      </c>
      <c r="Y71" s="197">
        <v>0</v>
      </c>
      <c r="Z71">
        <v>0</v>
      </c>
      <c r="AA71" s="197">
        <v>11.61</v>
      </c>
      <c r="AB71" s="197">
        <v>0</v>
      </c>
      <c r="AC71" s="197">
        <v>0</v>
      </c>
      <c r="AD71" s="197">
        <v>0</v>
      </c>
      <c r="AE71" s="197">
        <v>42.18</v>
      </c>
      <c r="AF71" s="197">
        <v>0</v>
      </c>
      <c r="AG71" s="197">
        <v>0</v>
      </c>
      <c r="AH71" s="197">
        <v>0</v>
      </c>
      <c r="AI71" s="197">
        <v>75.23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118.15</v>
      </c>
      <c r="AQ71" s="197">
        <v>32.56</v>
      </c>
      <c r="AR71" s="197">
        <v>33.74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6.45</v>
      </c>
      <c r="M72" s="197">
        <v>61.64</v>
      </c>
      <c r="N72" s="197">
        <v>24.61</v>
      </c>
      <c r="O72" s="197">
        <v>70.84</v>
      </c>
      <c r="P72" s="197">
        <v>19.77</v>
      </c>
      <c r="Q72" s="197">
        <v>8.49</v>
      </c>
      <c r="R72" s="197">
        <v>18</v>
      </c>
      <c r="S72" s="197">
        <v>11.2</v>
      </c>
      <c r="T72" s="197">
        <v>0</v>
      </c>
      <c r="U72" s="197">
        <v>49.95</v>
      </c>
      <c r="V72" s="197">
        <v>8.8000000000000007</v>
      </c>
      <c r="W72" s="197">
        <v>13.66</v>
      </c>
      <c r="X72" s="197">
        <v>62.62</v>
      </c>
      <c r="Y72" s="197">
        <v>0</v>
      </c>
      <c r="Z72">
        <v>0</v>
      </c>
      <c r="AA72" s="197">
        <v>11.61</v>
      </c>
      <c r="AB72" s="197">
        <v>0</v>
      </c>
      <c r="AC72" s="197">
        <v>0</v>
      </c>
      <c r="AD72" s="197">
        <v>0</v>
      </c>
      <c r="AE72" s="197">
        <v>42.18</v>
      </c>
      <c r="AF72" s="197">
        <v>0</v>
      </c>
      <c r="AG72" s="197">
        <v>0</v>
      </c>
      <c r="AH72" s="197">
        <v>0</v>
      </c>
      <c r="AI72" s="197">
        <v>75.23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118.15</v>
      </c>
      <c r="AQ72" s="197">
        <v>32.56</v>
      </c>
      <c r="AR72" s="197">
        <v>18.420000000000002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6.45</v>
      </c>
      <c r="M73" s="197">
        <v>61.64</v>
      </c>
      <c r="N73" s="197">
        <v>24.61</v>
      </c>
      <c r="O73" s="197">
        <v>70.84</v>
      </c>
      <c r="P73" s="197">
        <v>19.77</v>
      </c>
      <c r="Q73" s="197">
        <v>8.49</v>
      </c>
      <c r="R73" s="197">
        <v>18</v>
      </c>
      <c r="S73" s="197">
        <v>11.2</v>
      </c>
      <c r="T73" s="197">
        <v>0</v>
      </c>
      <c r="U73" s="197">
        <v>49.95</v>
      </c>
      <c r="V73" s="197">
        <v>8.8000000000000007</v>
      </c>
      <c r="W73" s="197">
        <v>12.89</v>
      </c>
      <c r="X73" s="197">
        <v>62.62</v>
      </c>
      <c r="Y73" s="197">
        <v>0</v>
      </c>
      <c r="Z73">
        <v>0</v>
      </c>
      <c r="AA73" s="197">
        <v>11.61</v>
      </c>
      <c r="AB73" s="197">
        <v>0</v>
      </c>
      <c r="AC73" s="197">
        <v>0</v>
      </c>
      <c r="AD73" s="197">
        <v>0</v>
      </c>
      <c r="AE73" s="197">
        <v>42.18</v>
      </c>
      <c r="AF73" s="197">
        <v>0</v>
      </c>
      <c r="AG73" s="197">
        <v>0</v>
      </c>
      <c r="AH73" s="197">
        <v>0</v>
      </c>
      <c r="AI73" s="197">
        <v>75.23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118.15</v>
      </c>
      <c r="AQ73" s="197">
        <v>32.56</v>
      </c>
      <c r="AR73" s="197">
        <v>6.65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6.45</v>
      </c>
      <c r="M74" s="197">
        <v>61.64</v>
      </c>
      <c r="N74" s="197">
        <v>24.61</v>
      </c>
      <c r="O74" s="197">
        <v>70.84</v>
      </c>
      <c r="P74" s="197">
        <v>19.77</v>
      </c>
      <c r="Q74" s="197">
        <v>8.49</v>
      </c>
      <c r="R74" s="197">
        <v>18</v>
      </c>
      <c r="S74" s="197">
        <v>11.2</v>
      </c>
      <c r="T74" s="197">
        <v>0</v>
      </c>
      <c r="U74" s="197">
        <v>49.95</v>
      </c>
      <c r="V74" s="197">
        <v>8.8000000000000007</v>
      </c>
      <c r="W74" s="197">
        <v>12.89</v>
      </c>
      <c r="X74" s="197">
        <v>62.62</v>
      </c>
      <c r="Y74" s="197">
        <v>0</v>
      </c>
      <c r="Z74">
        <v>0</v>
      </c>
      <c r="AA74" s="197">
        <v>12.58</v>
      </c>
      <c r="AB74" s="197">
        <v>0</v>
      </c>
      <c r="AC74" s="197">
        <v>0</v>
      </c>
      <c r="AD74" s="197">
        <v>0</v>
      </c>
      <c r="AE74" s="197">
        <v>42.18</v>
      </c>
      <c r="AF74" s="197">
        <v>0</v>
      </c>
      <c r="AG74" s="197">
        <v>0</v>
      </c>
      <c r="AH74" s="197">
        <v>0</v>
      </c>
      <c r="AI74" s="197">
        <v>75.23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118.15</v>
      </c>
      <c r="AQ74" s="197">
        <v>32.56</v>
      </c>
      <c r="AR74" s="197">
        <v>1.52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495.23</v>
      </c>
      <c r="L75" s="197">
        <v>6.45</v>
      </c>
      <c r="M75" s="197">
        <v>61.64</v>
      </c>
      <c r="N75" s="197">
        <v>24.61</v>
      </c>
      <c r="O75" s="197">
        <v>70.84</v>
      </c>
      <c r="P75" s="197">
        <v>19.77</v>
      </c>
      <c r="Q75" s="197">
        <v>8.49</v>
      </c>
      <c r="R75" s="197">
        <v>18</v>
      </c>
      <c r="S75" s="197">
        <v>11.2</v>
      </c>
      <c r="T75" s="197">
        <v>0</v>
      </c>
      <c r="U75" s="197">
        <v>49.95</v>
      </c>
      <c r="V75" s="197">
        <v>8.8000000000000007</v>
      </c>
      <c r="W75" s="197">
        <v>12.37</v>
      </c>
      <c r="X75" s="197">
        <v>62.62</v>
      </c>
      <c r="Y75" s="197">
        <v>0</v>
      </c>
      <c r="Z75">
        <v>0</v>
      </c>
      <c r="AA75" s="197">
        <v>12.58</v>
      </c>
      <c r="AB75" s="197">
        <v>0</v>
      </c>
      <c r="AC75" s="197">
        <v>0</v>
      </c>
      <c r="AD75" s="197">
        <v>0</v>
      </c>
      <c r="AE75" s="197">
        <v>42.18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118.15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6.45</v>
      </c>
      <c r="M76" s="197">
        <v>61.64</v>
      </c>
      <c r="N76" s="197">
        <v>24.61</v>
      </c>
      <c r="O76" s="197">
        <v>70.84</v>
      </c>
      <c r="P76" s="197">
        <v>19.77</v>
      </c>
      <c r="Q76" s="197">
        <v>8.49</v>
      </c>
      <c r="R76" s="197">
        <v>18</v>
      </c>
      <c r="S76" s="197">
        <v>11.2</v>
      </c>
      <c r="T76" s="197">
        <v>0</v>
      </c>
      <c r="U76" s="197">
        <v>49.95</v>
      </c>
      <c r="V76" s="197">
        <v>8.8000000000000007</v>
      </c>
      <c r="W76" s="197">
        <v>12.37</v>
      </c>
      <c r="X76" s="197">
        <v>62.62</v>
      </c>
      <c r="Y76" s="197">
        <v>0</v>
      </c>
      <c r="Z76">
        <v>0</v>
      </c>
      <c r="AA76" s="197">
        <v>12.58</v>
      </c>
      <c r="AB76" s="197">
        <v>0</v>
      </c>
      <c r="AC76" s="197">
        <v>0</v>
      </c>
      <c r="AD76" s="197">
        <v>0</v>
      </c>
      <c r="AE76" s="197">
        <v>42.18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118.15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6.45</v>
      </c>
      <c r="M77" s="197">
        <v>61.64</v>
      </c>
      <c r="N77" s="197">
        <v>24.61</v>
      </c>
      <c r="O77" s="197">
        <v>70.84</v>
      </c>
      <c r="P77" s="197">
        <v>19.77</v>
      </c>
      <c r="Q77" s="197">
        <v>8.49</v>
      </c>
      <c r="R77" s="197">
        <v>18</v>
      </c>
      <c r="S77" s="197">
        <v>11.2</v>
      </c>
      <c r="T77" s="197">
        <v>0</v>
      </c>
      <c r="U77" s="197">
        <v>49.57</v>
      </c>
      <c r="V77" s="197">
        <v>8.8000000000000007</v>
      </c>
      <c r="W77" s="197">
        <v>12.37</v>
      </c>
      <c r="X77" s="197">
        <v>62.62</v>
      </c>
      <c r="Y77" s="197">
        <v>0</v>
      </c>
      <c r="Z77">
        <v>0</v>
      </c>
      <c r="AA77" s="197">
        <v>12.58</v>
      </c>
      <c r="AB77" s="197">
        <v>0</v>
      </c>
      <c r="AC77" s="197">
        <v>0</v>
      </c>
      <c r="AD77" s="197">
        <v>0</v>
      </c>
      <c r="AE77" s="197">
        <v>42.18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118.15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6.45</v>
      </c>
      <c r="M78" s="197">
        <v>61.64</v>
      </c>
      <c r="N78" s="197">
        <v>24.61</v>
      </c>
      <c r="O78" s="197">
        <v>70.84</v>
      </c>
      <c r="P78" s="197">
        <v>19.77</v>
      </c>
      <c r="Q78" s="197">
        <v>8.49</v>
      </c>
      <c r="R78" s="197">
        <v>18</v>
      </c>
      <c r="S78" s="197">
        <v>11.2</v>
      </c>
      <c r="T78" s="197">
        <v>0</v>
      </c>
      <c r="U78" s="197">
        <v>49.57</v>
      </c>
      <c r="V78" s="197">
        <v>8.8000000000000007</v>
      </c>
      <c r="W78" s="197">
        <v>12.37</v>
      </c>
      <c r="X78" s="197">
        <v>62.62</v>
      </c>
      <c r="Y78" s="197">
        <v>0</v>
      </c>
      <c r="Z78">
        <v>0</v>
      </c>
      <c r="AA78" s="197">
        <v>12.58</v>
      </c>
      <c r="AB78" s="197">
        <v>0</v>
      </c>
      <c r="AC78" s="197">
        <v>0</v>
      </c>
      <c r="AD78" s="197">
        <v>0</v>
      </c>
      <c r="AE78" s="197">
        <v>42.18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118.15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6.45</v>
      </c>
      <c r="M79" s="197">
        <v>61.64</v>
      </c>
      <c r="N79" s="197">
        <v>24.61</v>
      </c>
      <c r="O79" s="197">
        <v>70.84</v>
      </c>
      <c r="P79" s="197">
        <v>19.77</v>
      </c>
      <c r="Q79" s="197">
        <v>8.49</v>
      </c>
      <c r="R79" s="197">
        <v>18</v>
      </c>
      <c r="S79" s="197">
        <v>11.2</v>
      </c>
      <c r="T79" s="197">
        <v>0</v>
      </c>
      <c r="U79" s="197">
        <v>49.57</v>
      </c>
      <c r="V79" s="197">
        <v>8.8000000000000007</v>
      </c>
      <c r="W79" s="197">
        <v>12.37</v>
      </c>
      <c r="X79" s="197">
        <v>62.62</v>
      </c>
      <c r="Y79" s="197">
        <v>0</v>
      </c>
      <c r="Z79">
        <v>0</v>
      </c>
      <c r="AA79" s="197">
        <v>12.58</v>
      </c>
      <c r="AB79" s="197">
        <v>0</v>
      </c>
      <c r="AC79" s="197">
        <v>0</v>
      </c>
      <c r="AD79" s="197">
        <v>0</v>
      </c>
      <c r="AE79" s="197">
        <v>42.18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118.15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6.45</v>
      </c>
      <c r="M80" s="197">
        <v>61.64</v>
      </c>
      <c r="N80" s="197">
        <v>24.61</v>
      </c>
      <c r="O80" s="197">
        <v>70.84</v>
      </c>
      <c r="P80" s="197">
        <v>19.77</v>
      </c>
      <c r="Q80" s="197">
        <v>8.49</v>
      </c>
      <c r="R80" s="197">
        <v>18</v>
      </c>
      <c r="S80" s="197">
        <v>11.2</v>
      </c>
      <c r="T80" s="197">
        <v>0</v>
      </c>
      <c r="U80" s="197">
        <v>49.57</v>
      </c>
      <c r="V80" s="197">
        <v>8.8000000000000007</v>
      </c>
      <c r="W80" s="197">
        <v>12.37</v>
      </c>
      <c r="X80" s="197">
        <v>62.62</v>
      </c>
      <c r="Y80" s="197">
        <v>0</v>
      </c>
      <c r="Z80">
        <v>0</v>
      </c>
      <c r="AA80" s="197">
        <v>12.58</v>
      </c>
      <c r="AB80" s="197">
        <v>0</v>
      </c>
      <c r="AC80" s="197">
        <v>0</v>
      </c>
      <c r="AD80" s="197">
        <v>0</v>
      </c>
      <c r="AE80" s="197">
        <v>42.18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118.15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6.45</v>
      </c>
      <c r="M81" s="197">
        <v>61.64</v>
      </c>
      <c r="N81" s="197">
        <v>24.61</v>
      </c>
      <c r="O81" s="197">
        <v>70.84</v>
      </c>
      <c r="P81" s="197">
        <v>19.77</v>
      </c>
      <c r="Q81" s="197">
        <v>8.49</v>
      </c>
      <c r="R81" s="197">
        <v>18</v>
      </c>
      <c r="S81" s="197">
        <v>11.2</v>
      </c>
      <c r="T81" s="197">
        <v>0</v>
      </c>
      <c r="U81" s="197">
        <v>50.08</v>
      </c>
      <c r="V81" s="197">
        <v>8.8000000000000007</v>
      </c>
      <c r="W81" s="197">
        <v>12.37</v>
      </c>
      <c r="X81" s="197">
        <v>62.62</v>
      </c>
      <c r="Y81" s="197">
        <v>0</v>
      </c>
      <c r="Z81">
        <v>0</v>
      </c>
      <c r="AA81" s="197">
        <v>12.58</v>
      </c>
      <c r="AB81" s="197">
        <v>0</v>
      </c>
      <c r="AC81" s="197">
        <v>0</v>
      </c>
      <c r="AD81" s="197">
        <v>0</v>
      </c>
      <c r="AE81" s="197">
        <v>42.18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118.15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6.45</v>
      </c>
      <c r="M82" s="197">
        <v>61.64</v>
      </c>
      <c r="N82" s="197">
        <v>24.61</v>
      </c>
      <c r="O82" s="197">
        <v>70.84</v>
      </c>
      <c r="P82" s="197">
        <v>19.77</v>
      </c>
      <c r="Q82" s="197">
        <v>8.49</v>
      </c>
      <c r="R82" s="197">
        <v>18</v>
      </c>
      <c r="S82" s="197">
        <v>11.2</v>
      </c>
      <c r="T82" s="197">
        <v>0</v>
      </c>
      <c r="U82" s="197">
        <v>50.13</v>
      </c>
      <c r="V82" s="197">
        <v>8.8000000000000007</v>
      </c>
      <c r="W82" s="197">
        <v>12.37</v>
      </c>
      <c r="X82" s="197">
        <v>62.62</v>
      </c>
      <c r="Y82" s="197">
        <v>0</v>
      </c>
      <c r="Z82">
        <v>0</v>
      </c>
      <c r="AA82" s="197">
        <v>13.56</v>
      </c>
      <c r="AB82" s="197">
        <v>0</v>
      </c>
      <c r="AC82" s="197">
        <v>0</v>
      </c>
      <c r="AD82" s="197">
        <v>0</v>
      </c>
      <c r="AE82" s="197">
        <v>42.18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118.15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6.45</v>
      </c>
      <c r="M83" s="197">
        <v>61.64</v>
      </c>
      <c r="N83" s="197">
        <v>24.61</v>
      </c>
      <c r="O83" s="197">
        <v>70.84</v>
      </c>
      <c r="P83" s="197">
        <v>19.77</v>
      </c>
      <c r="Q83" s="197">
        <v>8.49</v>
      </c>
      <c r="R83" s="197">
        <v>18</v>
      </c>
      <c r="S83" s="197">
        <v>11.2</v>
      </c>
      <c r="T83" s="197">
        <v>0</v>
      </c>
      <c r="U83" s="197">
        <v>50.13</v>
      </c>
      <c r="V83" s="197">
        <v>8.8000000000000007</v>
      </c>
      <c r="W83" s="197">
        <v>12.37</v>
      </c>
      <c r="X83" s="197">
        <v>62.62</v>
      </c>
      <c r="Y83" s="197">
        <v>0</v>
      </c>
      <c r="Z83">
        <v>0</v>
      </c>
      <c r="AA83" s="197">
        <v>13.56</v>
      </c>
      <c r="AB83" s="197">
        <v>0</v>
      </c>
      <c r="AC83" s="197">
        <v>0</v>
      </c>
      <c r="AD83" s="197">
        <v>0</v>
      </c>
      <c r="AE83" s="197">
        <v>42.18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118.15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6.45</v>
      </c>
      <c r="M84" s="197">
        <v>61.64</v>
      </c>
      <c r="N84" s="197">
        <v>24.61</v>
      </c>
      <c r="O84" s="197">
        <v>70.84</v>
      </c>
      <c r="P84" s="197">
        <v>19.77</v>
      </c>
      <c r="Q84" s="197">
        <v>8.49</v>
      </c>
      <c r="R84" s="197">
        <v>18</v>
      </c>
      <c r="S84" s="197">
        <v>11.2</v>
      </c>
      <c r="T84" s="197">
        <v>0</v>
      </c>
      <c r="U84" s="197">
        <v>50.13</v>
      </c>
      <c r="V84" s="197">
        <v>8.8000000000000007</v>
      </c>
      <c r="W84" s="197">
        <v>12.37</v>
      </c>
      <c r="X84" s="197">
        <v>62.62</v>
      </c>
      <c r="Y84" s="197">
        <v>0</v>
      </c>
      <c r="Z84">
        <v>0</v>
      </c>
      <c r="AA84" s="197">
        <v>13.56</v>
      </c>
      <c r="AB84" s="197">
        <v>0</v>
      </c>
      <c r="AC84" s="197">
        <v>0</v>
      </c>
      <c r="AD84" s="197">
        <v>0</v>
      </c>
      <c r="AE84" s="197">
        <v>42.18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118.15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6.45</v>
      </c>
      <c r="M85" s="197">
        <v>61.64</v>
      </c>
      <c r="N85" s="197">
        <v>24.61</v>
      </c>
      <c r="O85" s="197">
        <v>70.84</v>
      </c>
      <c r="P85" s="197">
        <v>19.77</v>
      </c>
      <c r="Q85" s="197">
        <v>8.49</v>
      </c>
      <c r="R85" s="197">
        <v>18</v>
      </c>
      <c r="S85" s="197">
        <v>11.2</v>
      </c>
      <c r="T85" s="197">
        <v>0</v>
      </c>
      <c r="U85" s="197">
        <v>50.13</v>
      </c>
      <c r="V85" s="197">
        <v>8.8000000000000007</v>
      </c>
      <c r="W85" s="197">
        <v>12.37</v>
      </c>
      <c r="X85" s="197">
        <v>62.62</v>
      </c>
      <c r="Y85" s="197">
        <v>0</v>
      </c>
      <c r="Z85">
        <v>0</v>
      </c>
      <c r="AA85" s="197">
        <v>13.56</v>
      </c>
      <c r="AB85" s="197">
        <v>0</v>
      </c>
      <c r="AC85" s="197">
        <v>0</v>
      </c>
      <c r="AD85" s="197">
        <v>0</v>
      </c>
      <c r="AE85" s="197">
        <v>42.18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118.15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6.45</v>
      </c>
      <c r="M86" s="197">
        <v>61.64</v>
      </c>
      <c r="N86" s="197">
        <v>24.61</v>
      </c>
      <c r="O86" s="197">
        <v>70.84</v>
      </c>
      <c r="P86" s="197">
        <v>19.77</v>
      </c>
      <c r="Q86" s="197">
        <v>8.49</v>
      </c>
      <c r="R86" s="197">
        <v>18</v>
      </c>
      <c r="S86" s="197">
        <v>11.2</v>
      </c>
      <c r="T86" s="197">
        <v>0</v>
      </c>
      <c r="U86" s="197">
        <v>50.13</v>
      </c>
      <c r="V86" s="197">
        <v>8.8000000000000007</v>
      </c>
      <c r="W86" s="197">
        <v>12.37</v>
      </c>
      <c r="X86" s="197">
        <v>62.62</v>
      </c>
      <c r="Y86" s="197">
        <v>0</v>
      </c>
      <c r="Z86">
        <v>0</v>
      </c>
      <c r="AA86" s="197">
        <v>13.56</v>
      </c>
      <c r="AB86" s="197">
        <v>0</v>
      </c>
      <c r="AC86" s="197">
        <v>0</v>
      </c>
      <c r="AD86" s="197">
        <v>0</v>
      </c>
      <c r="AE86" s="197">
        <v>42.18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118.15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6.45</v>
      </c>
      <c r="M87" s="197">
        <v>61.64</v>
      </c>
      <c r="N87" s="197">
        <v>24.61</v>
      </c>
      <c r="O87" s="197">
        <v>70.84</v>
      </c>
      <c r="P87" s="197">
        <v>19.77</v>
      </c>
      <c r="Q87" s="197">
        <v>8.49</v>
      </c>
      <c r="R87" s="197">
        <v>18</v>
      </c>
      <c r="S87" s="197">
        <v>11.2</v>
      </c>
      <c r="T87" s="197">
        <v>0</v>
      </c>
      <c r="U87" s="197">
        <v>50.13</v>
      </c>
      <c r="V87" s="197">
        <v>8.8000000000000007</v>
      </c>
      <c r="W87" s="197">
        <v>12.37</v>
      </c>
      <c r="X87" s="197">
        <v>62.62</v>
      </c>
      <c r="Y87" s="197">
        <v>0</v>
      </c>
      <c r="Z87">
        <v>0</v>
      </c>
      <c r="AA87" s="197">
        <v>13.56</v>
      </c>
      <c r="AB87" s="197">
        <v>0</v>
      </c>
      <c r="AC87" s="197">
        <v>0</v>
      </c>
      <c r="AD87" s="197">
        <v>0</v>
      </c>
      <c r="AE87" s="197">
        <v>42.18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118.15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6.45</v>
      </c>
      <c r="M88" s="197">
        <v>61.64</v>
      </c>
      <c r="N88" s="197">
        <v>24.61</v>
      </c>
      <c r="O88" s="197">
        <v>70.84</v>
      </c>
      <c r="P88" s="197">
        <v>19.77</v>
      </c>
      <c r="Q88" s="197">
        <v>8.49</v>
      </c>
      <c r="R88" s="197">
        <v>18</v>
      </c>
      <c r="S88" s="197">
        <v>11.2</v>
      </c>
      <c r="T88" s="197">
        <v>0</v>
      </c>
      <c r="U88" s="197">
        <v>50.13</v>
      </c>
      <c r="V88" s="197">
        <v>8.8000000000000007</v>
      </c>
      <c r="W88" s="197">
        <v>12.37</v>
      </c>
      <c r="X88" s="197">
        <v>62.62</v>
      </c>
      <c r="Y88" s="197">
        <v>0</v>
      </c>
      <c r="Z88">
        <v>0</v>
      </c>
      <c r="AA88" s="197">
        <v>13.56</v>
      </c>
      <c r="AB88" s="197">
        <v>0</v>
      </c>
      <c r="AC88" s="197">
        <v>0</v>
      </c>
      <c r="AD88" s="197">
        <v>0</v>
      </c>
      <c r="AE88" s="197">
        <v>42.18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118.15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6.45</v>
      </c>
      <c r="M89" s="197">
        <v>61.64</v>
      </c>
      <c r="N89" s="197">
        <v>24.61</v>
      </c>
      <c r="O89" s="197">
        <v>70.84</v>
      </c>
      <c r="P89" s="197">
        <v>19.77</v>
      </c>
      <c r="Q89" s="197">
        <v>8.49</v>
      </c>
      <c r="R89" s="197">
        <v>18</v>
      </c>
      <c r="S89" s="197">
        <v>11.2</v>
      </c>
      <c r="T89" s="197">
        <v>0</v>
      </c>
      <c r="U89" s="197">
        <v>50.13</v>
      </c>
      <c r="V89" s="197">
        <v>8.8000000000000007</v>
      </c>
      <c r="W89" s="197">
        <v>12.37</v>
      </c>
      <c r="X89" s="197">
        <v>62.62</v>
      </c>
      <c r="Y89" s="197">
        <v>0</v>
      </c>
      <c r="Z89">
        <v>0</v>
      </c>
      <c r="AA89" s="197">
        <v>13.56</v>
      </c>
      <c r="AB89" s="197">
        <v>0</v>
      </c>
      <c r="AC89" s="197">
        <v>0</v>
      </c>
      <c r="AD89" s="197">
        <v>0</v>
      </c>
      <c r="AE89" s="197">
        <v>42.18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118.15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6.45</v>
      </c>
      <c r="M90" s="197">
        <v>61.64</v>
      </c>
      <c r="N90" s="197">
        <v>24.61</v>
      </c>
      <c r="O90" s="197">
        <v>70.84</v>
      </c>
      <c r="P90" s="197">
        <v>19.77</v>
      </c>
      <c r="Q90" s="197">
        <v>8.49</v>
      </c>
      <c r="R90" s="197">
        <v>18</v>
      </c>
      <c r="S90" s="197">
        <v>11.2</v>
      </c>
      <c r="T90" s="197">
        <v>0</v>
      </c>
      <c r="U90" s="197">
        <v>50.13</v>
      </c>
      <c r="V90" s="197">
        <v>8.8000000000000007</v>
      </c>
      <c r="W90" s="197">
        <v>12.37</v>
      </c>
      <c r="X90" s="197">
        <v>62.62</v>
      </c>
      <c r="Y90" s="197">
        <v>0</v>
      </c>
      <c r="Z90">
        <v>0</v>
      </c>
      <c r="AA90" s="197">
        <v>13.56</v>
      </c>
      <c r="AB90" s="197">
        <v>0</v>
      </c>
      <c r="AC90" s="197">
        <v>0</v>
      </c>
      <c r="AD90" s="197">
        <v>0</v>
      </c>
      <c r="AE90" s="197">
        <v>42.18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118.15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6.45</v>
      </c>
      <c r="M91" s="197">
        <v>61.64</v>
      </c>
      <c r="N91" s="197">
        <v>24.61</v>
      </c>
      <c r="O91" s="197">
        <v>70.84</v>
      </c>
      <c r="P91" s="197">
        <v>19.77</v>
      </c>
      <c r="Q91" s="197">
        <v>8.49</v>
      </c>
      <c r="R91" s="197">
        <v>18</v>
      </c>
      <c r="S91" s="197">
        <v>11.2</v>
      </c>
      <c r="T91" s="197">
        <v>0</v>
      </c>
      <c r="U91" s="197">
        <v>50.13</v>
      </c>
      <c r="V91" s="197">
        <v>8.8000000000000007</v>
      </c>
      <c r="W91" s="197">
        <v>12.37</v>
      </c>
      <c r="X91" s="197">
        <v>62.62</v>
      </c>
      <c r="Y91" s="197">
        <v>0</v>
      </c>
      <c r="Z91">
        <v>0</v>
      </c>
      <c r="AA91" s="197">
        <v>13.56</v>
      </c>
      <c r="AB91" s="197">
        <v>0</v>
      </c>
      <c r="AC91" s="197">
        <v>0</v>
      </c>
      <c r="AD91" s="197">
        <v>0</v>
      </c>
      <c r="AE91" s="197">
        <v>42.18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118.15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6.45</v>
      </c>
      <c r="M92" s="197">
        <v>61.64</v>
      </c>
      <c r="N92" s="197">
        <v>24.61</v>
      </c>
      <c r="O92" s="197">
        <v>70.84</v>
      </c>
      <c r="P92" s="197">
        <v>19.77</v>
      </c>
      <c r="Q92" s="197">
        <v>8.49</v>
      </c>
      <c r="R92" s="197">
        <v>18</v>
      </c>
      <c r="S92" s="197">
        <v>11.2</v>
      </c>
      <c r="T92" s="197">
        <v>0</v>
      </c>
      <c r="U92" s="197">
        <v>50.13</v>
      </c>
      <c r="V92" s="197">
        <v>8.8000000000000007</v>
      </c>
      <c r="W92" s="197">
        <v>12.37</v>
      </c>
      <c r="X92" s="197">
        <v>62.62</v>
      </c>
      <c r="Y92" s="197">
        <v>0</v>
      </c>
      <c r="Z92">
        <v>0</v>
      </c>
      <c r="AA92" s="197">
        <v>13.56</v>
      </c>
      <c r="AB92" s="197">
        <v>0</v>
      </c>
      <c r="AC92" s="197">
        <v>0</v>
      </c>
      <c r="AD92" s="197">
        <v>0</v>
      </c>
      <c r="AE92" s="197">
        <v>42.18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118.15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6.45</v>
      </c>
      <c r="M93" s="197">
        <v>61.64</v>
      </c>
      <c r="N93" s="197">
        <v>24.61</v>
      </c>
      <c r="O93" s="197">
        <v>70.84</v>
      </c>
      <c r="P93" s="197">
        <v>19.77</v>
      </c>
      <c r="Q93" s="197">
        <v>8.49</v>
      </c>
      <c r="R93" s="197">
        <v>18</v>
      </c>
      <c r="S93" s="197">
        <v>11.2</v>
      </c>
      <c r="T93" s="197">
        <v>0</v>
      </c>
      <c r="U93" s="197">
        <v>50.13</v>
      </c>
      <c r="V93" s="197">
        <v>8.8000000000000007</v>
      </c>
      <c r="W93" s="197">
        <v>12.37</v>
      </c>
      <c r="X93" s="197">
        <v>62.62</v>
      </c>
      <c r="Y93" s="197">
        <v>0</v>
      </c>
      <c r="Z93">
        <v>0</v>
      </c>
      <c r="AA93" s="197">
        <v>13.56</v>
      </c>
      <c r="AB93" s="197">
        <v>0</v>
      </c>
      <c r="AC93" s="197">
        <v>0</v>
      </c>
      <c r="AD93" s="197">
        <v>0</v>
      </c>
      <c r="AE93" s="197">
        <v>42.18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118.15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6.45</v>
      </c>
      <c r="M94" s="197">
        <v>61.64</v>
      </c>
      <c r="N94" s="197">
        <v>24.61</v>
      </c>
      <c r="O94" s="197">
        <v>70.84</v>
      </c>
      <c r="P94" s="197">
        <v>19.77</v>
      </c>
      <c r="Q94" s="197">
        <v>8.49</v>
      </c>
      <c r="R94" s="197">
        <v>18</v>
      </c>
      <c r="S94" s="197">
        <v>11.2</v>
      </c>
      <c r="T94" s="197">
        <v>0</v>
      </c>
      <c r="U94" s="197">
        <v>50.13</v>
      </c>
      <c r="V94" s="197">
        <v>8.8000000000000007</v>
      </c>
      <c r="W94" s="197">
        <v>12.37</v>
      </c>
      <c r="X94" s="197">
        <v>62.62</v>
      </c>
      <c r="Y94" s="197">
        <v>0</v>
      </c>
      <c r="Z94">
        <v>0</v>
      </c>
      <c r="AA94" s="197">
        <v>13.56</v>
      </c>
      <c r="AB94" s="197">
        <v>0</v>
      </c>
      <c r="AC94" s="197">
        <v>0</v>
      </c>
      <c r="AD94" s="197">
        <v>0</v>
      </c>
      <c r="AE94" s="197">
        <v>42.18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118.15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6.45</v>
      </c>
      <c r="M95" s="197">
        <v>61.64</v>
      </c>
      <c r="N95" s="197">
        <v>24.61</v>
      </c>
      <c r="O95" s="197">
        <v>70.84</v>
      </c>
      <c r="P95" s="197">
        <v>19.77</v>
      </c>
      <c r="Q95" s="197">
        <v>8.49</v>
      </c>
      <c r="R95" s="197">
        <v>18</v>
      </c>
      <c r="S95" s="197">
        <v>11.2</v>
      </c>
      <c r="T95" s="197">
        <v>0</v>
      </c>
      <c r="U95" s="197">
        <v>50.13</v>
      </c>
      <c r="V95" s="197">
        <v>8.8000000000000007</v>
      </c>
      <c r="W95" s="197">
        <v>12.37</v>
      </c>
      <c r="X95" s="197">
        <v>62.62</v>
      </c>
      <c r="Y95" s="197">
        <v>0</v>
      </c>
      <c r="Z95">
        <v>0</v>
      </c>
      <c r="AA95" s="197">
        <v>13.56</v>
      </c>
      <c r="AB95" s="197">
        <v>0</v>
      </c>
      <c r="AC95" s="197">
        <v>0</v>
      </c>
      <c r="AD95" s="197">
        <v>0</v>
      </c>
      <c r="AE95" s="197">
        <v>42.18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118.15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6.45</v>
      </c>
      <c r="M96" s="197">
        <v>61.64</v>
      </c>
      <c r="N96" s="197">
        <v>24.61</v>
      </c>
      <c r="O96" s="197">
        <v>70.84</v>
      </c>
      <c r="P96" s="197">
        <v>19.77</v>
      </c>
      <c r="Q96" s="197">
        <v>8.49</v>
      </c>
      <c r="R96" s="197">
        <v>18</v>
      </c>
      <c r="S96" s="197">
        <v>11.2</v>
      </c>
      <c r="T96" s="197">
        <v>0</v>
      </c>
      <c r="U96" s="197">
        <v>50.13</v>
      </c>
      <c r="V96" s="197">
        <v>8.8000000000000007</v>
      </c>
      <c r="W96" s="197">
        <v>12.37</v>
      </c>
      <c r="X96" s="197">
        <v>62.62</v>
      </c>
      <c r="Y96" s="197">
        <v>0</v>
      </c>
      <c r="Z96">
        <v>0</v>
      </c>
      <c r="AA96" s="197">
        <v>13.56</v>
      </c>
      <c r="AB96" s="197">
        <v>0</v>
      </c>
      <c r="AC96" s="197">
        <v>0</v>
      </c>
      <c r="AD96" s="197">
        <v>0</v>
      </c>
      <c r="AE96" s="197">
        <v>42.18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118.15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6.45</v>
      </c>
      <c r="M97" s="197">
        <v>61.64</v>
      </c>
      <c r="N97" s="197">
        <v>24.61</v>
      </c>
      <c r="O97" s="197">
        <v>70.84</v>
      </c>
      <c r="P97" s="197">
        <v>19.77</v>
      </c>
      <c r="Q97" s="197">
        <v>8.49</v>
      </c>
      <c r="R97" s="197">
        <v>18</v>
      </c>
      <c r="S97" s="197">
        <v>11.2</v>
      </c>
      <c r="T97" s="197">
        <v>0</v>
      </c>
      <c r="U97" s="197">
        <v>50.13</v>
      </c>
      <c r="V97" s="197">
        <v>8.8000000000000007</v>
      </c>
      <c r="W97" s="197">
        <v>12.37</v>
      </c>
      <c r="X97" s="197">
        <v>62.62</v>
      </c>
      <c r="Y97" s="197">
        <v>0</v>
      </c>
      <c r="Z97">
        <v>0</v>
      </c>
      <c r="AA97" s="197">
        <v>13.56</v>
      </c>
      <c r="AB97" s="197">
        <v>0</v>
      </c>
      <c r="AC97" s="197">
        <v>0</v>
      </c>
      <c r="AD97" s="197">
        <v>0</v>
      </c>
      <c r="AE97" s="197">
        <v>42.18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118.15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6.45</v>
      </c>
      <c r="M98" s="197">
        <v>61.64</v>
      </c>
      <c r="N98" s="197">
        <v>24.61</v>
      </c>
      <c r="O98" s="197">
        <v>70.84</v>
      </c>
      <c r="P98" s="197">
        <v>19.77</v>
      </c>
      <c r="Q98" s="197">
        <v>8.49</v>
      </c>
      <c r="R98" s="197">
        <v>18</v>
      </c>
      <c r="S98" s="197">
        <v>11.2</v>
      </c>
      <c r="T98" s="197">
        <v>0</v>
      </c>
      <c r="U98" s="197">
        <v>50.13</v>
      </c>
      <c r="V98" s="197">
        <v>8.8000000000000007</v>
      </c>
      <c r="W98" s="197">
        <v>12.37</v>
      </c>
      <c r="X98" s="197">
        <v>62.62</v>
      </c>
      <c r="Y98" s="197">
        <v>0</v>
      </c>
      <c r="Z98">
        <v>0</v>
      </c>
      <c r="AA98" s="197">
        <v>13.56</v>
      </c>
      <c r="AB98" s="197">
        <v>0</v>
      </c>
      <c r="AC98" s="197">
        <v>0</v>
      </c>
      <c r="AD98" s="197">
        <v>0</v>
      </c>
      <c r="AE98" s="197">
        <v>42.18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118.15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10.404505000000007</v>
      </c>
      <c r="L99">
        <f t="shared" si="0"/>
        <v>0.11504999999999996</v>
      </c>
      <c r="M99">
        <f t="shared" si="0"/>
        <v>1.4793600000000018</v>
      </c>
      <c r="N99">
        <f t="shared" si="0"/>
        <v>0.59063999999999939</v>
      </c>
      <c r="O99">
        <f t="shared" si="0"/>
        <v>1.7001600000000021</v>
      </c>
      <c r="P99">
        <f t="shared" si="0"/>
        <v>0.47447999999999968</v>
      </c>
      <c r="Q99">
        <f t="shared" si="0"/>
        <v>0.15448000000000014</v>
      </c>
      <c r="R99">
        <f t="shared" si="0"/>
        <v>0.39733000000000007</v>
      </c>
      <c r="S99">
        <f t="shared" si="0"/>
        <v>0.19000750000000025</v>
      </c>
      <c r="T99">
        <f t="shared" si="0"/>
        <v>0</v>
      </c>
      <c r="U99">
        <f t="shared" si="0"/>
        <v>1.1997900000000004</v>
      </c>
      <c r="V99">
        <f t="shared" si="0"/>
        <v>0.15848999999999996</v>
      </c>
      <c r="W99">
        <f t="shared" si="0"/>
        <v>0.31969499999999912</v>
      </c>
      <c r="X99">
        <f t="shared" si="0"/>
        <v>1.5039649999999998</v>
      </c>
      <c r="Y99">
        <f t="shared" si="0"/>
        <v>0</v>
      </c>
      <c r="Z99">
        <f t="shared" si="0"/>
        <v>0</v>
      </c>
      <c r="AA99">
        <f t="shared" si="0"/>
        <v>0.32310249999999974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1.0333599999999996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2.0779799999999988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2.8361699999999952</v>
      </c>
      <c r="AQ99">
        <f t="shared" ref="AQ99:AT99" si="1">SUM(AQ3:AQ98)/4000</f>
        <v>0.781604999999999</v>
      </c>
      <c r="AR99">
        <f t="shared" si="1"/>
        <v>0.49007750000000005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159.52000000000001</v>
      </c>
      <c r="L3" s="197">
        <v>44.6</v>
      </c>
      <c r="M3" s="197">
        <v>0</v>
      </c>
      <c r="N3" s="197">
        <v>14.23</v>
      </c>
      <c r="O3" s="197">
        <v>48.7</v>
      </c>
      <c r="P3" s="197">
        <v>49.58</v>
      </c>
      <c r="Q3" s="197">
        <v>4.91</v>
      </c>
      <c r="R3" s="197">
        <v>10.41</v>
      </c>
      <c r="S3" s="197">
        <v>6.48</v>
      </c>
      <c r="T3" s="197">
        <v>0</v>
      </c>
      <c r="U3" s="197">
        <v>235.14</v>
      </c>
      <c r="V3" s="197">
        <v>3.07</v>
      </c>
      <c r="W3" s="197">
        <v>10.7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24.77</v>
      </c>
      <c r="AF3" s="197">
        <v>0</v>
      </c>
      <c r="AG3" s="197">
        <v>0</v>
      </c>
      <c r="AH3" s="197">
        <v>0</v>
      </c>
      <c r="AI3" s="197">
        <v>54.54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68.319999999999993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159.52000000000001</v>
      </c>
      <c r="L4" s="197">
        <v>44.6</v>
      </c>
      <c r="M4" s="197">
        <v>0</v>
      </c>
      <c r="N4" s="197">
        <v>14.23</v>
      </c>
      <c r="O4" s="197">
        <v>48.7</v>
      </c>
      <c r="P4" s="197">
        <v>49.58</v>
      </c>
      <c r="Q4" s="197">
        <v>4.91</v>
      </c>
      <c r="R4" s="197">
        <v>10.41</v>
      </c>
      <c r="S4" s="197">
        <v>6.48</v>
      </c>
      <c r="T4" s="197">
        <v>0</v>
      </c>
      <c r="U4" s="197">
        <v>235.14</v>
      </c>
      <c r="V4" s="197">
        <v>3.07</v>
      </c>
      <c r="W4" s="197">
        <v>10.73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24.77</v>
      </c>
      <c r="AF4" s="197">
        <v>0</v>
      </c>
      <c r="AG4" s="197">
        <v>0</v>
      </c>
      <c r="AH4" s="197">
        <v>0</v>
      </c>
      <c r="AI4" s="197">
        <v>54.54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68.319999999999993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159.52000000000001</v>
      </c>
      <c r="L5" s="197">
        <v>44.6</v>
      </c>
      <c r="M5" s="197">
        <v>0</v>
      </c>
      <c r="N5" s="197">
        <v>14.23</v>
      </c>
      <c r="O5" s="197">
        <v>48.7</v>
      </c>
      <c r="P5" s="197">
        <v>49.58</v>
      </c>
      <c r="Q5" s="197">
        <v>4.91</v>
      </c>
      <c r="R5" s="197">
        <v>10.41</v>
      </c>
      <c r="S5" s="197">
        <v>6.48</v>
      </c>
      <c r="T5" s="197">
        <v>0</v>
      </c>
      <c r="U5" s="197">
        <v>235.14</v>
      </c>
      <c r="V5" s="197">
        <v>3.07</v>
      </c>
      <c r="W5" s="197">
        <v>7.15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24.77</v>
      </c>
      <c r="AF5" s="197">
        <v>0</v>
      </c>
      <c r="AG5" s="197">
        <v>0</v>
      </c>
      <c r="AH5" s="197">
        <v>0</v>
      </c>
      <c r="AI5" s="197">
        <v>54.54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68.319999999999993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159.52000000000001</v>
      </c>
      <c r="L6" s="197">
        <v>44.6</v>
      </c>
      <c r="M6" s="197">
        <v>0</v>
      </c>
      <c r="N6" s="197">
        <v>14.23</v>
      </c>
      <c r="O6" s="197">
        <v>48.7</v>
      </c>
      <c r="P6" s="197">
        <v>49.58</v>
      </c>
      <c r="Q6" s="197">
        <v>4.91</v>
      </c>
      <c r="R6" s="197">
        <v>10.41</v>
      </c>
      <c r="S6" s="197">
        <v>6.48</v>
      </c>
      <c r="T6" s="197">
        <v>0</v>
      </c>
      <c r="U6" s="197">
        <v>235.14</v>
      </c>
      <c r="V6" s="197">
        <v>3.07</v>
      </c>
      <c r="W6" s="197">
        <v>7.15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24.77</v>
      </c>
      <c r="AF6" s="197">
        <v>0</v>
      </c>
      <c r="AG6" s="197">
        <v>0</v>
      </c>
      <c r="AH6" s="197">
        <v>0</v>
      </c>
      <c r="AI6" s="197">
        <v>54.54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68.319999999999993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159.52000000000001</v>
      </c>
      <c r="L7" s="197">
        <v>44.6</v>
      </c>
      <c r="M7" s="197">
        <v>0</v>
      </c>
      <c r="N7" s="197">
        <v>14.23</v>
      </c>
      <c r="O7" s="197">
        <v>48.7</v>
      </c>
      <c r="P7" s="197">
        <v>49.58</v>
      </c>
      <c r="Q7" s="197">
        <v>4.91</v>
      </c>
      <c r="R7" s="197">
        <v>10.41</v>
      </c>
      <c r="S7" s="197">
        <v>6.48</v>
      </c>
      <c r="T7" s="197">
        <v>0</v>
      </c>
      <c r="U7" s="197">
        <v>235.14</v>
      </c>
      <c r="V7" s="197">
        <v>3.07</v>
      </c>
      <c r="W7" s="197">
        <v>7.57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24.77</v>
      </c>
      <c r="AF7" s="197">
        <v>0</v>
      </c>
      <c r="AG7" s="197">
        <v>0</v>
      </c>
      <c r="AH7" s="197">
        <v>0</v>
      </c>
      <c r="AI7" s="197">
        <v>54.54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68.319999999999993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159.52000000000001</v>
      </c>
      <c r="L8" s="197">
        <v>44.6</v>
      </c>
      <c r="M8" s="197">
        <v>0</v>
      </c>
      <c r="N8" s="197">
        <v>14.23</v>
      </c>
      <c r="O8" s="197">
        <v>48.7</v>
      </c>
      <c r="P8" s="197">
        <v>49.58</v>
      </c>
      <c r="Q8" s="197">
        <v>4.91</v>
      </c>
      <c r="R8" s="197">
        <v>10.41</v>
      </c>
      <c r="S8" s="197">
        <v>6.48</v>
      </c>
      <c r="T8" s="197">
        <v>0</v>
      </c>
      <c r="U8" s="197">
        <v>235.14</v>
      </c>
      <c r="V8" s="197">
        <v>3.07</v>
      </c>
      <c r="W8" s="197">
        <v>7.6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24.77</v>
      </c>
      <c r="AF8" s="197">
        <v>0</v>
      </c>
      <c r="AG8" s="197">
        <v>0</v>
      </c>
      <c r="AH8" s="197">
        <v>0</v>
      </c>
      <c r="AI8" s="197">
        <v>54.54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68.319999999999993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159.52000000000001</v>
      </c>
      <c r="L9" s="197">
        <v>44.6</v>
      </c>
      <c r="M9" s="197">
        <v>0</v>
      </c>
      <c r="N9" s="197">
        <v>14.23</v>
      </c>
      <c r="O9" s="197">
        <v>48.7</v>
      </c>
      <c r="P9" s="197">
        <v>49.58</v>
      </c>
      <c r="Q9" s="197">
        <v>4.91</v>
      </c>
      <c r="R9" s="197">
        <v>10.41</v>
      </c>
      <c r="S9" s="197">
        <v>6.48</v>
      </c>
      <c r="T9" s="197">
        <v>0</v>
      </c>
      <c r="U9" s="197">
        <v>235.14</v>
      </c>
      <c r="V9" s="197">
        <v>3.07</v>
      </c>
      <c r="W9" s="197">
        <v>7.6</v>
      </c>
      <c r="X9" s="197">
        <v>36.22</v>
      </c>
      <c r="Y9" s="197">
        <v>0</v>
      </c>
      <c r="Z9">
        <v>0</v>
      </c>
      <c r="AA9" s="197">
        <v>8.1199999999999992</v>
      </c>
      <c r="AB9" s="197">
        <v>0</v>
      </c>
      <c r="AC9" s="197">
        <v>0</v>
      </c>
      <c r="AD9" s="197">
        <v>0</v>
      </c>
      <c r="AE9" s="197">
        <v>24.77</v>
      </c>
      <c r="AF9" s="197">
        <v>0</v>
      </c>
      <c r="AG9" s="197">
        <v>0</v>
      </c>
      <c r="AH9" s="197">
        <v>0</v>
      </c>
      <c r="AI9" s="197">
        <v>54.54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68.319999999999993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44.6</v>
      </c>
      <c r="M10" s="197">
        <v>0</v>
      </c>
      <c r="N10" s="197">
        <v>14.23</v>
      </c>
      <c r="O10" s="197">
        <v>48.7</v>
      </c>
      <c r="P10" s="197">
        <v>49.58</v>
      </c>
      <c r="Q10" s="197">
        <v>4.91</v>
      </c>
      <c r="R10" s="197">
        <v>10.41</v>
      </c>
      <c r="S10" s="197">
        <v>6.48</v>
      </c>
      <c r="T10" s="197">
        <v>0</v>
      </c>
      <c r="U10" s="197">
        <v>235.14</v>
      </c>
      <c r="V10" s="197">
        <v>3.07</v>
      </c>
      <c r="W10" s="197">
        <v>7.6</v>
      </c>
      <c r="X10" s="197">
        <v>36.22</v>
      </c>
      <c r="Y10" s="197">
        <v>0</v>
      </c>
      <c r="Z10">
        <v>0</v>
      </c>
      <c r="AA10" s="197">
        <v>8.1199999999999992</v>
      </c>
      <c r="AB10" s="197">
        <v>0</v>
      </c>
      <c r="AC10" s="197">
        <v>0</v>
      </c>
      <c r="AD10" s="197">
        <v>0</v>
      </c>
      <c r="AE10" s="197">
        <v>24.77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68.319999999999993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44.6</v>
      </c>
      <c r="M11" s="197">
        <v>0</v>
      </c>
      <c r="N11" s="197">
        <v>14.23</v>
      </c>
      <c r="O11" s="197">
        <v>48.7</v>
      </c>
      <c r="P11" s="197">
        <v>49.58</v>
      </c>
      <c r="Q11" s="197">
        <v>4.91</v>
      </c>
      <c r="R11" s="197">
        <v>10.41</v>
      </c>
      <c r="S11" s="197">
        <v>6.48</v>
      </c>
      <c r="T11" s="197">
        <v>0</v>
      </c>
      <c r="U11" s="197">
        <v>234.26</v>
      </c>
      <c r="V11" s="197">
        <v>3.07</v>
      </c>
      <c r="W11" s="197">
        <v>7.75</v>
      </c>
      <c r="X11" s="197">
        <v>36.22</v>
      </c>
      <c r="Y11" s="197">
        <v>0</v>
      </c>
      <c r="Z11">
        <v>0</v>
      </c>
      <c r="AA11" s="197">
        <v>8.1199999999999992</v>
      </c>
      <c r="AB11" s="197">
        <v>0</v>
      </c>
      <c r="AC11" s="197">
        <v>0</v>
      </c>
      <c r="AD11" s="197">
        <v>0</v>
      </c>
      <c r="AE11" s="197">
        <v>24.77</v>
      </c>
      <c r="AF11" s="197">
        <v>0</v>
      </c>
      <c r="AG11" s="197">
        <v>0</v>
      </c>
      <c r="AH11" s="197">
        <v>0</v>
      </c>
      <c r="AI11" s="197">
        <v>45.93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68.319999999999993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44.6</v>
      </c>
      <c r="M12" s="197">
        <v>0</v>
      </c>
      <c r="N12" s="197">
        <v>14.23</v>
      </c>
      <c r="O12" s="197">
        <v>48.7</v>
      </c>
      <c r="P12" s="197">
        <v>49.58</v>
      </c>
      <c r="Q12" s="197">
        <v>4.91</v>
      </c>
      <c r="R12" s="197">
        <v>10.41</v>
      </c>
      <c r="S12" s="197">
        <v>6.48</v>
      </c>
      <c r="T12" s="197">
        <v>0</v>
      </c>
      <c r="U12" s="197">
        <v>234.26</v>
      </c>
      <c r="V12" s="197">
        <v>3.07</v>
      </c>
      <c r="W12" s="197">
        <v>7.75</v>
      </c>
      <c r="X12" s="197">
        <v>36.22</v>
      </c>
      <c r="Y12" s="197">
        <v>0</v>
      </c>
      <c r="Z12">
        <v>0</v>
      </c>
      <c r="AA12" s="197">
        <v>8.1199999999999992</v>
      </c>
      <c r="AB12" s="197">
        <v>0</v>
      </c>
      <c r="AC12" s="197">
        <v>0</v>
      </c>
      <c r="AD12" s="197">
        <v>0</v>
      </c>
      <c r="AE12" s="197">
        <v>24.77</v>
      </c>
      <c r="AF12" s="197">
        <v>0</v>
      </c>
      <c r="AG12" s="197">
        <v>0</v>
      </c>
      <c r="AH12" s="197">
        <v>0</v>
      </c>
      <c r="AI12" s="197">
        <v>45.93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68.319999999999993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159.52000000000001</v>
      </c>
      <c r="L13" s="197">
        <v>44.6</v>
      </c>
      <c r="M13" s="197">
        <v>0</v>
      </c>
      <c r="N13" s="197">
        <v>14.23</v>
      </c>
      <c r="O13" s="197">
        <v>48.7</v>
      </c>
      <c r="P13" s="197">
        <v>49.58</v>
      </c>
      <c r="Q13" s="197">
        <v>4.91</v>
      </c>
      <c r="R13" s="197">
        <v>10.41</v>
      </c>
      <c r="S13" s="197">
        <v>6.48</v>
      </c>
      <c r="T13" s="197">
        <v>0</v>
      </c>
      <c r="U13" s="197">
        <v>234.26</v>
      </c>
      <c r="V13" s="197">
        <v>3.07</v>
      </c>
      <c r="W13" s="197">
        <v>7.64</v>
      </c>
      <c r="X13" s="197">
        <v>36.22</v>
      </c>
      <c r="Y13" s="197">
        <v>0</v>
      </c>
      <c r="Z13">
        <v>0</v>
      </c>
      <c r="AA13" s="197">
        <v>8.1199999999999992</v>
      </c>
      <c r="AB13" s="197">
        <v>0</v>
      </c>
      <c r="AC13" s="197">
        <v>0</v>
      </c>
      <c r="AD13" s="197">
        <v>0</v>
      </c>
      <c r="AE13" s="197">
        <v>24.77</v>
      </c>
      <c r="AF13" s="197">
        <v>0</v>
      </c>
      <c r="AG13" s="197">
        <v>0</v>
      </c>
      <c r="AH13" s="197">
        <v>0</v>
      </c>
      <c r="AI13" s="197">
        <v>45.67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68.319999999999993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159.52000000000001</v>
      </c>
      <c r="L14" s="197">
        <v>44.6</v>
      </c>
      <c r="M14" s="197">
        <v>0</v>
      </c>
      <c r="N14" s="197">
        <v>14.23</v>
      </c>
      <c r="O14" s="197">
        <v>48.7</v>
      </c>
      <c r="P14" s="197">
        <v>49.58</v>
      </c>
      <c r="Q14" s="197">
        <v>4.91</v>
      </c>
      <c r="R14" s="197">
        <v>10.41</v>
      </c>
      <c r="S14" s="197">
        <v>6.48</v>
      </c>
      <c r="T14" s="197">
        <v>0</v>
      </c>
      <c r="U14" s="197">
        <v>234.26</v>
      </c>
      <c r="V14" s="197">
        <v>3.07</v>
      </c>
      <c r="W14" s="197">
        <v>7.64</v>
      </c>
      <c r="X14" s="197">
        <v>36.22</v>
      </c>
      <c r="Y14" s="197">
        <v>0</v>
      </c>
      <c r="Z14">
        <v>0</v>
      </c>
      <c r="AA14" s="197">
        <v>8.1199999999999992</v>
      </c>
      <c r="AB14" s="197">
        <v>0</v>
      </c>
      <c r="AC14" s="197">
        <v>0</v>
      </c>
      <c r="AD14" s="197">
        <v>0</v>
      </c>
      <c r="AE14" s="197">
        <v>24.77</v>
      </c>
      <c r="AF14" s="197">
        <v>0</v>
      </c>
      <c r="AG14" s="197">
        <v>0</v>
      </c>
      <c r="AH14" s="197">
        <v>0</v>
      </c>
      <c r="AI14" s="197">
        <v>48.53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68.319999999999993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159.52000000000001</v>
      </c>
      <c r="L15" s="197">
        <v>44.6</v>
      </c>
      <c r="M15" s="197">
        <v>0</v>
      </c>
      <c r="N15" s="197">
        <v>14.23</v>
      </c>
      <c r="O15" s="197">
        <v>48.7</v>
      </c>
      <c r="P15" s="197">
        <v>49.58</v>
      </c>
      <c r="Q15" s="197">
        <v>4.91</v>
      </c>
      <c r="R15" s="197">
        <v>10.41</v>
      </c>
      <c r="S15" s="197">
        <v>6.48</v>
      </c>
      <c r="T15" s="197">
        <v>0</v>
      </c>
      <c r="U15" s="197">
        <v>234.26</v>
      </c>
      <c r="V15" s="197">
        <v>3.07</v>
      </c>
      <c r="W15" s="197">
        <v>7.64</v>
      </c>
      <c r="X15" s="197">
        <v>36.22</v>
      </c>
      <c r="Y15" s="197">
        <v>0</v>
      </c>
      <c r="Z15">
        <v>0</v>
      </c>
      <c r="AA15" s="197">
        <v>8.1199999999999992</v>
      </c>
      <c r="AB15" s="197">
        <v>0</v>
      </c>
      <c r="AC15" s="197">
        <v>0</v>
      </c>
      <c r="AD15" s="197">
        <v>0</v>
      </c>
      <c r="AE15" s="197">
        <v>24.77</v>
      </c>
      <c r="AF15" s="197">
        <v>0</v>
      </c>
      <c r="AG15" s="197">
        <v>0</v>
      </c>
      <c r="AH15" s="197">
        <v>0</v>
      </c>
      <c r="AI15" s="197">
        <v>48.53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159.52000000000001</v>
      </c>
      <c r="L16" s="197">
        <v>44.6</v>
      </c>
      <c r="M16" s="197">
        <v>0</v>
      </c>
      <c r="N16" s="197">
        <v>14.23</v>
      </c>
      <c r="O16" s="197">
        <v>48.7</v>
      </c>
      <c r="P16" s="197">
        <v>49.58</v>
      </c>
      <c r="Q16" s="197">
        <v>4.91</v>
      </c>
      <c r="R16" s="197">
        <v>10.41</v>
      </c>
      <c r="S16" s="197">
        <v>6.48</v>
      </c>
      <c r="T16" s="197">
        <v>0</v>
      </c>
      <c r="U16" s="197">
        <v>234.26</v>
      </c>
      <c r="V16" s="197">
        <v>3.07</v>
      </c>
      <c r="W16" s="197">
        <v>7.64</v>
      </c>
      <c r="X16" s="197">
        <v>36.22</v>
      </c>
      <c r="Y16" s="197">
        <v>0</v>
      </c>
      <c r="Z16">
        <v>0</v>
      </c>
      <c r="AA16" s="197">
        <v>8.1199999999999992</v>
      </c>
      <c r="AB16" s="197">
        <v>0</v>
      </c>
      <c r="AC16" s="197">
        <v>0</v>
      </c>
      <c r="AD16" s="197">
        <v>0</v>
      </c>
      <c r="AE16" s="197">
        <v>24.77</v>
      </c>
      <c r="AF16" s="197">
        <v>0</v>
      </c>
      <c r="AG16" s="197">
        <v>0</v>
      </c>
      <c r="AH16" s="197">
        <v>0</v>
      </c>
      <c r="AI16" s="197">
        <v>48.53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159.52000000000001</v>
      </c>
      <c r="L17" s="197">
        <v>44.6</v>
      </c>
      <c r="M17" s="197">
        <v>0</v>
      </c>
      <c r="N17" s="197">
        <v>14.23</v>
      </c>
      <c r="O17" s="197">
        <v>48.7</v>
      </c>
      <c r="P17" s="197">
        <v>49.58</v>
      </c>
      <c r="Q17" s="197">
        <v>4.91</v>
      </c>
      <c r="R17" s="197">
        <v>10.41</v>
      </c>
      <c r="S17" s="197">
        <v>6.48</v>
      </c>
      <c r="T17" s="197">
        <v>0</v>
      </c>
      <c r="U17" s="197">
        <v>234.26</v>
      </c>
      <c r="V17" s="197">
        <v>3.07</v>
      </c>
      <c r="W17" s="197">
        <v>7.64</v>
      </c>
      <c r="X17" s="197">
        <v>36.22</v>
      </c>
      <c r="Y17" s="197">
        <v>0</v>
      </c>
      <c r="Z17">
        <v>0</v>
      </c>
      <c r="AA17" s="197">
        <v>8.1199999999999992</v>
      </c>
      <c r="AB17" s="197">
        <v>0</v>
      </c>
      <c r="AC17" s="197">
        <v>0</v>
      </c>
      <c r="AD17" s="197">
        <v>0</v>
      </c>
      <c r="AE17" s="197">
        <v>24.77</v>
      </c>
      <c r="AF17" s="197">
        <v>0</v>
      </c>
      <c r="AG17" s="197">
        <v>0</v>
      </c>
      <c r="AH17" s="197">
        <v>0</v>
      </c>
      <c r="AI17" s="197">
        <v>48.53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98.59</v>
      </c>
      <c r="L18" s="197">
        <v>18.37</v>
      </c>
      <c r="M18" s="197">
        <v>0</v>
      </c>
      <c r="N18" s="197">
        <v>14.23</v>
      </c>
      <c r="O18" s="197">
        <v>48.7</v>
      </c>
      <c r="P18" s="197">
        <v>49.58</v>
      </c>
      <c r="Q18" s="197">
        <v>1.87</v>
      </c>
      <c r="R18" s="197">
        <v>10.41</v>
      </c>
      <c r="S18" s="197">
        <v>2.8</v>
      </c>
      <c r="T18" s="197">
        <v>0</v>
      </c>
      <c r="U18" s="197">
        <v>234.26</v>
      </c>
      <c r="V18" s="197">
        <v>3.07</v>
      </c>
      <c r="W18" s="197">
        <v>7.64</v>
      </c>
      <c r="X18" s="197">
        <v>36.22</v>
      </c>
      <c r="Y18" s="197">
        <v>0</v>
      </c>
      <c r="Z18">
        <v>0</v>
      </c>
      <c r="AA18" s="197">
        <v>8.1199999999999992</v>
      </c>
      <c r="AB18" s="197">
        <v>0</v>
      </c>
      <c r="AC18" s="197">
        <v>0</v>
      </c>
      <c r="AD18" s="197">
        <v>0</v>
      </c>
      <c r="AE18" s="197">
        <v>24.77</v>
      </c>
      <c r="AF18" s="197">
        <v>0</v>
      </c>
      <c r="AG18" s="197">
        <v>0</v>
      </c>
      <c r="AH18" s="197">
        <v>0</v>
      </c>
      <c r="AI18" s="197">
        <v>48.53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98.59</v>
      </c>
      <c r="L19" s="197">
        <v>18.37</v>
      </c>
      <c r="M19" s="197">
        <v>0</v>
      </c>
      <c r="N19" s="197">
        <v>14.23</v>
      </c>
      <c r="O19" s="197">
        <v>48.7</v>
      </c>
      <c r="P19" s="197">
        <v>49.58</v>
      </c>
      <c r="Q19" s="197">
        <v>1.87</v>
      </c>
      <c r="R19" s="197">
        <v>10.41</v>
      </c>
      <c r="S19" s="197">
        <v>2.8</v>
      </c>
      <c r="T19" s="197">
        <v>0</v>
      </c>
      <c r="U19" s="197">
        <v>234.26</v>
      </c>
      <c r="V19" s="197">
        <v>3.07</v>
      </c>
      <c r="W19" s="197">
        <v>7.64</v>
      </c>
      <c r="X19" s="197">
        <v>36.22</v>
      </c>
      <c r="Y19" s="197">
        <v>0</v>
      </c>
      <c r="Z19">
        <v>0</v>
      </c>
      <c r="AA19" s="197">
        <v>8.1199999999999992</v>
      </c>
      <c r="AB19" s="197">
        <v>0</v>
      </c>
      <c r="AC19" s="197">
        <v>0</v>
      </c>
      <c r="AD19" s="197">
        <v>0</v>
      </c>
      <c r="AE19" s="197">
        <v>24.77</v>
      </c>
      <c r="AF19" s="197">
        <v>0</v>
      </c>
      <c r="AG19" s="197">
        <v>0</v>
      </c>
      <c r="AH19" s="197">
        <v>0</v>
      </c>
      <c r="AI19" s="197">
        <v>48.53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98.59</v>
      </c>
      <c r="L20" s="197">
        <v>18.37</v>
      </c>
      <c r="M20" s="197">
        <v>0</v>
      </c>
      <c r="N20" s="197">
        <v>14.23</v>
      </c>
      <c r="O20" s="197">
        <v>48.7</v>
      </c>
      <c r="P20" s="197">
        <v>49.58</v>
      </c>
      <c r="Q20" s="197">
        <v>1.87</v>
      </c>
      <c r="R20" s="197">
        <v>10.41</v>
      </c>
      <c r="S20" s="197">
        <v>2.8</v>
      </c>
      <c r="T20" s="197">
        <v>0</v>
      </c>
      <c r="U20" s="197">
        <v>234.26</v>
      </c>
      <c r="V20" s="197">
        <v>3.07</v>
      </c>
      <c r="W20" s="197">
        <v>7.64</v>
      </c>
      <c r="X20" s="197">
        <v>36.22</v>
      </c>
      <c r="Y20" s="197">
        <v>0</v>
      </c>
      <c r="Z20">
        <v>0</v>
      </c>
      <c r="AA20" s="197">
        <v>8.1199999999999992</v>
      </c>
      <c r="AB20" s="197">
        <v>0</v>
      </c>
      <c r="AC20" s="197">
        <v>0</v>
      </c>
      <c r="AD20" s="197">
        <v>0</v>
      </c>
      <c r="AE20" s="197">
        <v>24.77</v>
      </c>
      <c r="AF20" s="197">
        <v>0</v>
      </c>
      <c r="AG20" s="197">
        <v>0</v>
      </c>
      <c r="AH20" s="197">
        <v>0</v>
      </c>
      <c r="AI20" s="197">
        <v>48.53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128.56</v>
      </c>
      <c r="L21" s="197">
        <v>18.37</v>
      </c>
      <c r="M21" s="197">
        <v>0</v>
      </c>
      <c r="N21" s="197">
        <v>14.23</v>
      </c>
      <c r="O21" s="197">
        <v>48.7</v>
      </c>
      <c r="P21" s="197">
        <v>49.58</v>
      </c>
      <c r="Q21" s="197">
        <v>1.87</v>
      </c>
      <c r="R21" s="197">
        <v>10.41</v>
      </c>
      <c r="S21" s="197">
        <v>2.8</v>
      </c>
      <c r="T21" s="197">
        <v>0</v>
      </c>
      <c r="U21" s="197">
        <v>234.26</v>
      </c>
      <c r="V21" s="197">
        <v>3.07</v>
      </c>
      <c r="W21" s="197">
        <v>7.64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24.77</v>
      </c>
      <c r="AF21" s="197">
        <v>0</v>
      </c>
      <c r="AG21" s="197">
        <v>0</v>
      </c>
      <c r="AH21" s="197">
        <v>0</v>
      </c>
      <c r="AI21" s="197">
        <v>48.53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128.56</v>
      </c>
      <c r="L22" s="197">
        <v>18.37</v>
      </c>
      <c r="M22" s="197">
        <v>0</v>
      </c>
      <c r="N22" s="197">
        <v>14.23</v>
      </c>
      <c r="O22" s="197">
        <v>48.7</v>
      </c>
      <c r="P22" s="197">
        <v>49.58</v>
      </c>
      <c r="Q22" s="197">
        <v>1.87</v>
      </c>
      <c r="R22" s="197">
        <v>10.41</v>
      </c>
      <c r="S22" s="197">
        <v>2.8</v>
      </c>
      <c r="T22" s="197">
        <v>0</v>
      </c>
      <c r="U22" s="197">
        <v>234.26</v>
      </c>
      <c r="V22" s="197">
        <v>3.07</v>
      </c>
      <c r="W22" s="197">
        <v>7.64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24.77</v>
      </c>
      <c r="AF22" s="197">
        <v>0</v>
      </c>
      <c r="AG22" s="197">
        <v>0</v>
      </c>
      <c r="AH22" s="197">
        <v>0</v>
      </c>
      <c r="AI22" s="197">
        <v>48.53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98.59</v>
      </c>
      <c r="L23" s="197">
        <v>18.37</v>
      </c>
      <c r="M23" s="197">
        <v>0</v>
      </c>
      <c r="N23" s="197">
        <v>14.23</v>
      </c>
      <c r="O23" s="197">
        <v>48.7</v>
      </c>
      <c r="P23" s="197">
        <v>49.58</v>
      </c>
      <c r="Q23" s="197">
        <v>1.87</v>
      </c>
      <c r="R23" s="197">
        <v>10.41</v>
      </c>
      <c r="S23" s="197">
        <v>2.8</v>
      </c>
      <c r="T23" s="197">
        <v>0</v>
      </c>
      <c r="U23" s="197">
        <v>234.26</v>
      </c>
      <c r="V23" s="197">
        <v>3.07</v>
      </c>
      <c r="W23" s="197">
        <v>7.64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24.97</v>
      </c>
      <c r="AF23" s="197">
        <v>0</v>
      </c>
      <c r="AG23" s="197">
        <v>0</v>
      </c>
      <c r="AH23" s="197">
        <v>0</v>
      </c>
      <c r="AI23" s="197">
        <v>48.53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117.93</v>
      </c>
      <c r="L24" s="197">
        <v>18.37</v>
      </c>
      <c r="M24" s="197">
        <v>0</v>
      </c>
      <c r="N24" s="197">
        <v>14.23</v>
      </c>
      <c r="O24" s="197">
        <v>48.7</v>
      </c>
      <c r="P24" s="197">
        <v>49.58</v>
      </c>
      <c r="Q24" s="197">
        <v>1.87</v>
      </c>
      <c r="R24" s="197">
        <v>10.41</v>
      </c>
      <c r="S24" s="197">
        <v>2.8</v>
      </c>
      <c r="T24" s="197">
        <v>0</v>
      </c>
      <c r="U24" s="197">
        <v>234.26</v>
      </c>
      <c r="V24" s="197">
        <v>3.07</v>
      </c>
      <c r="W24" s="197">
        <v>7.64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24.97</v>
      </c>
      <c r="AF24" s="197">
        <v>0</v>
      </c>
      <c r="AG24" s="197">
        <v>0</v>
      </c>
      <c r="AH24" s="197">
        <v>0</v>
      </c>
      <c r="AI24" s="197">
        <v>48.53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158.38999999999999</v>
      </c>
      <c r="L25" s="197">
        <v>44.6</v>
      </c>
      <c r="M25" s="197">
        <v>0</v>
      </c>
      <c r="N25" s="197">
        <v>14.23</v>
      </c>
      <c r="O25" s="197">
        <v>48.7</v>
      </c>
      <c r="P25" s="197">
        <v>49.58</v>
      </c>
      <c r="Q25" s="197">
        <v>1.87</v>
      </c>
      <c r="R25" s="197">
        <v>10.41</v>
      </c>
      <c r="S25" s="197">
        <v>2.8</v>
      </c>
      <c r="T25" s="197">
        <v>0</v>
      </c>
      <c r="U25" s="197">
        <v>234.26</v>
      </c>
      <c r="V25" s="197">
        <v>3.07</v>
      </c>
      <c r="W25" s="197">
        <v>7.64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24.97</v>
      </c>
      <c r="AF25" s="197">
        <v>0</v>
      </c>
      <c r="AG25" s="197">
        <v>0</v>
      </c>
      <c r="AH25" s="197">
        <v>0</v>
      </c>
      <c r="AI25" s="197">
        <v>45.67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159.52000000000001</v>
      </c>
      <c r="L26" s="197">
        <v>44.6</v>
      </c>
      <c r="M26" s="197">
        <v>0</v>
      </c>
      <c r="N26" s="197">
        <v>14.23</v>
      </c>
      <c r="O26" s="197">
        <v>48.7</v>
      </c>
      <c r="P26" s="197">
        <v>49.58</v>
      </c>
      <c r="Q26" s="197">
        <v>1.87</v>
      </c>
      <c r="R26" s="197">
        <v>10.41</v>
      </c>
      <c r="S26" s="197">
        <v>2.8</v>
      </c>
      <c r="T26" s="197">
        <v>0</v>
      </c>
      <c r="U26" s="197">
        <v>234.26</v>
      </c>
      <c r="V26" s="197">
        <v>3.07</v>
      </c>
      <c r="W26" s="197">
        <v>7.64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24.97</v>
      </c>
      <c r="AF26" s="197">
        <v>0</v>
      </c>
      <c r="AG26" s="197">
        <v>0</v>
      </c>
      <c r="AH26" s="197">
        <v>0</v>
      </c>
      <c r="AI26" s="197">
        <v>45.93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159.52000000000001</v>
      </c>
      <c r="L27" s="197">
        <v>44.6</v>
      </c>
      <c r="M27" s="197">
        <v>0</v>
      </c>
      <c r="N27" s="197">
        <v>14.23</v>
      </c>
      <c r="O27" s="197">
        <v>48.7</v>
      </c>
      <c r="P27" s="197">
        <v>49.58</v>
      </c>
      <c r="Q27" s="197">
        <v>1.87</v>
      </c>
      <c r="R27" s="197">
        <v>10.41</v>
      </c>
      <c r="S27" s="197">
        <v>2.8</v>
      </c>
      <c r="T27" s="197">
        <v>0</v>
      </c>
      <c r="U27" s="197">
        <v>234.26</v>
      </c>
      <c r="V27" s="197">
        <v>3.07</v>
      </c>
      <c r="W27" s="197">
        <v>7.64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24.97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18.829999999999998</v>
      </c>
      <c r="AR27" s="197">
        <v>0.28000000000000003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159.52000000000001</v>
      </c>
      <c r="L28" s="197">
        <v>44.6</v>
      </c>
      <c r="M28" s="197">
        <v>0</v>
      </c>
      <c r="N28" s="197">
        <v>14.23</v>
      </c>
      <c r="O28" s="197">
        <v>48.7</v>
      </c>
      <c r="P28" s="197">
        <v>49.58</v>
      </c>
      <c r="Q28" s="197">
        <v>1.87</v>
      </c>
      <c r="R28" s="197">
        <v>10.41</v>
      </c>
      <c r="S28" s="197">
        <v>2.8</v>
      </c>
      <c r="T28" s="197">
        <v>0</v>
      </c>
      <c r="U28" s="197">
        <v>234.26</v>
      </c>
      <c r="V28" s="197">
        <v>3.07</v>
      </c>
      <c r="W28" s="197">
        <v>7.64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24.97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18.829999999999998</v>
      </c>
      <c r="AR28" s="197">
        <v>1.1200000000000001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159.52000000000001</v>
      </c>
      <c r="L29" s="197">
        <v>44.6</v>
      </c>
      <c r="M29" s="197">
        <v>0</v>
      </c>
      <c r="N29" s="197">
        <v>14.23</v>
      </c>
      <c r="O29" s="197">
        <v>48.7</v>
      </c>
      <c r="P29" s="197">
        <v>49.58</v>
      </c>
      <c r="Q29" s="197">
        <v>1.87</v>
      </c>
      <c r="R29" s="197">
        <v>10.41</v>
      </c>
      <c r="S29" s="197">
        <v>2.8</v>
      </c>
      <c r="T29" s="197">
        <v>0</v>
      </c>
      <c r="U29" s="197">
        <v>234.26</v>
      </c>
      <c r="V29" s="197">
        <v>3.07</v>
      </c>
      <c r="W29" s="197">
        <v>7.64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24.97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18.829999999999998</v>
      </c>
      <c r="AR29" s="197">
        <v>3.35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159.52000000000001</v>
      </c>
      <c r="L30" s="197">
        <v>44.6</v>
      </c>
      <c r="M30" s="197">
        <v>0</v>
      </c>
      <c r="N30" s="197">
        <v>14.23</v>
      </c>
      <c r="O30" s="197">
        <v>48.7</v>
      </c>
      <c r="P30" s="197">
        <v>49.58</v>
      </c>
      <c r="Q30" s="197">
        <v>1.87</v>
      </c>
      <c r="R30" s="197">
        <v>10.41</v>
      </c>
      <c r="S30" s="197">
        <v>2.8</v>
      </c>
      <c r="T30" s="197">
        <v>0</v>
      </c>
      <c r="U30" s="197">
        <v>234.26</v>
      </c>
      <c r="V30" s="197">
        <v>3.07</v>
      </c>
      <c r="W30" s="197">
        <v>7.64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24.97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18.829999999999998</v>
      </c>
      <c r="AR30" s="197">
        <v>11.08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159.52000000000001</v>
      </c>
      <c r="L31" s="197">
        <v>44.6</v>
      </c>
      <c r="M31" s="197">
        <v>0</v>
      </c>
      <c r="N31" s="197">
        <v>14.23</v>
      </c>
      <c r="O31" s="197">
        <v>48.7</v>
      </c>
      <c r="P31" s="197">
        <v>49.58</v>
      </c>
      <c r="Q31" s="197">
        <v>1.87</v>
      </c>
      <c r="R31" s="197">
        <v>10.41</v>
      </c>
      <c r="S31" s="197">
        <v>2.8</v>
      </c>
      <c r="T31" s="197">
        <v>0</v>
      </c>
      <c r="U31" s="197">
        <v>234.26</v>
      </c>
      <c r="V31" s="197">
        <v>3.07</v>
      </c>
      <c r="W31" s="197">
        <v>7.64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24.97</v>
      </c>
      <c r="AF31" s="197">
        <v>0</v>
      </c>
      <c r="AG31" s="197">
        <v>0</v>
      </c>
      <c r="AH31" s="197">
        <v>0</v>
      </c>
      <c r="AI31" s="197">
        <v>47.56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18.829999999999998</v>
      </c>
      <c r="AR31" s="197">
        <v>20.87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159.52000000000001</v>
      </c>
      <c r="L32" s="197">
        <v>44.6</v>
      </c>
      <c r="M32" s="197">
        <v>0</v>
      </c>
      <c r="N32" s="197">
        <v>14.23</v>
      </c>
      <c r="O32" s="197">
        <v>48.7</v>
      </c>
      <c r="P32" s="197">
        <v>49.58</v>
      </c>
      <c r="Q32" s="197">
        <v>1.87</v>
      </c>
      <c r="R32" s="197">
        <v>10.41</v>
      </c>
      <c r="S32" s="197">
        <v>2.8</v>
      </c>
      <c r="T32" s="197">
        <v>0</v>
      </c>
      <c r="U32" s="197">
        <v>234.26</v>
      </c>
      <c r="V32" s="197">
        <v>3.07</v>
      </c>
      <c r="W32" s="197">
        <v>7.64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24.97</v>
      </c>
      <c r="AF32" s="197">
        <v>0</v>
      </c>
      <c r="AG32" s="197">
        <v>0</v>
      </c>
      <c r="AH32" s="197">
        <v>0</v>
      </c>
      <c r="AI32" s="197">
        <v>47.56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18.829999999999998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160.6</v>
      </c>
      <c r="L33" s="197">
        <v>45.74</v>
      </c>
      <c r="M33" s="197">
        <v>0</v>
      </c>
      <c r="N33" s="197">
        <v>14.23</v>
      </c>
      <c r="O33" s="197">
        <v>48.7</v>
      </c>
      <c r="P33" s="197">
        <v>49.58</v>
      </c>
      <c r="Q33" s="197">
        <v>4.91</v>
      </c>
      <c r="R33" s="197">
        <v>10.41</v>
      </c>
      <c r="S33" s="197">
        <v>6.48</v>
      </c>
      <c r="T33" s="197">
        <v>0</v>
      </c>
      <c r="U33" s="197">
        <v>234.26</v>
      </c>
      <c r="V33" s="197">
        <v>3.07</v>
      </c>
      <c r="W33" s="197">
        <v>7.64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24.97</v>
      </c>
      <c r="AF33" s="197">
        <v>0</v>
      </c>
      <c r="AG33" s="197">
        <v>0</v>
      </c>
      <c r="AH33" s="197">
        <v>0</v>
      </c>
      <c r="AI33" s="197">
        <v>47.4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18.829999999999998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108.26</v>
      </c>
      <c r="L34" s="197">
        <v>24.76</v>
      </c>
      <c r="M34" s="197">
        <v>0</v>
      </c>
      <c r="N34" s="197">
        <v>14.23</v>
      </c>
      <c r="O34" s="197">
        <v>48.7</v>
      </c>
      <c r="P34" s="197">
        <v>49.58</v>
      </c>
      <c r="Q34" s="197">
        <v>2.69</v>
      </c>
      <c r="R34" s="197">
        <v>10.41</v>
      </c>
      <c r="S34" s="197">
        <v>2.8</v>
      </c>
      <c r="T34" s="197">
        <v>0</v>
      </c>
      <c r="U34" s="197">
        <v>234.26</v>
      </c>
      <c r="V34" s="197">
        <v>3.07</v>
      </c>
      <c r="W34" s="197">
        <v>7.64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24.97</v>
      </c>
      <c r="AF34" s="197">
        <v>0</v>
      </c>
      <c r="AG34" s="197">
        <v>0</v>
      </c>
      <c r="AH34" s="197">
        <v>0</v>
      </c>
      <c r="AI34" s="197">
        <v>47.4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18.829999999999998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101.28</v>
      </c>
      <c r="L35" s="197">
        <v>24.76</v>
      </c>
      <c r="M35" s="197">
        <v>0</v>
      </c>
      <c r="N35" s="197">
        <v>14.23</v>
      </c>
      <c r="O35" s="197">
        <v>48.7</v>
      </c>
      <c r="P35" s="197">
        <v>49.58</v>
      </c>
      <c r="Q35" s="197">
        <v>2.71</v>
      </c>
      <c r="R35" s="197">
        <v>10.41</v>
      </c>
      <c r="S35" s="197">
        <v>2.8</v>
      </c>
      <c r="T35" s="197">
        <v>0</v>
      </c>
      <c r="U35" s="197">
        <v>234.26</v>
      </c>
      <c r="V35" s="197">
        <v>3.07</v>
      </c>
      <c r="W35" s="197">
        <v>7.64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24.97</v>
      </c>
      <c r="AF35" s="197">
        <v>0</v>
      </c>
      <c r="AG35" s="197">
        <v>0</v>
      </c>
      <c r="AH35" s="197">
        <v>0</v>
      </c>
      <c r="AI35" s="197">
        <v>47.4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99.85</v>
      </c>
      <c r="L36" s="197">
        <v>24.76</v>
      </c>
      <c r="M36" s="197">
        <v>0</v>
      </c>
      <c r="N36" s="197">
        <v>14.23</v>
      </c>
      <c r="O36" s="197">
        <v>48.7</v>
      </c>
      <c r="P36" s="197">
        <v>49.58</v>
      </c>
      <c r="Q36" s="197">
        <v>1.87</v>
      </c>
      <c r="R36" s="197">
        <v>10.41</v>
      </c>
      <c r="S36" s="197">
        <v>2.8</v>
      </c>
      <c r="T36" s="197">
        <v>0</v>
      </c>
      <c r="U36" s="197">
        <v>234.26</v>
      </c>
      <c r="V36" s="197">
        <v>3.07</v>
      </c>
      <c r="W36" s="197">
        <v>7.64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24.97</v>
      </c>
      <c r="AF36" s="197">
        <v>0</v>
      </c>
      <c r="AG36" s="197">
        <v>0</v>
      </c>
      <c r="AH36" s="197">
        <v>0</v>
      </c>
      <c r="AI36" s="197">
        <v>47.4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18.829999999999998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90</v>
      </c>
      <c r="L37" s="197">
        <v>24.97</v>
      </c>
      <c r="M37" s="197">
        <v>0</v>
      </c>
      <c r="N37" s="197">
        <v>14.23</v>
      </c>
      <c r="O37" s="197">
        <v>48.7</v>
      </c>
      <c r="P37" s="197">
        <v>49.58</v>
      </c>
      <c r="Q37" s="197">
        <v>1.87</v>
      </c>
      <c r="R37" s="197">
        <v>10.41</v>
      </c>
      <c r="S37" s="197">
        <v>2.8</v>
      </c>
      <c r="T37" s="197">
        <v>0</v>
      </c>
      <c r="U37" s="197">
        <v>234.26</v>
      </c>
      <c r="V37" s="197">
        <v>3.07</v>
      </c>
      <c r="W37" s="197">
        <v>7.64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24.97</v>
      </c>
      <c r="AF37" s="197">
        <v>0</v>
      </c>
      <c r="AG37" s="197">
        <v>0</v>
      </c>
      <c r="AH37" s="197">
        <v>0</v>
      </c>
      <c r="AI37" s="197">
        <v>47.4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18.829999999999998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90</v>
      </c>
      <c r="L38" s="197">
        <v>24.97</v>
      </c>
      <c r="M38" s="197">
        <v>0</v>
      </c>
      <c r="N38" s="197">
        <v>14.23</v>
      </c>
      <c r="O38" s="197">
        <v>48.7</v>
      </c>
      <c r="P38" s="197">
        <v>49.58</v>
      </c>
      <c r="Q38" s="197">
        <v>1.87</v>
      </c>
      <c r="R38" s="197">
        <v>10.41</v>
      </c>
      <c r="S38" s="197">
        <v>2.8</v>
      </c>
      <c r="T38" s="197">
        <v>0</v>
      </c>
      <c r="U38" s="197">
        <v>234.26</v>
      </c>
      <c r="V38" s="197">
        <v>3.07</v>
      </c>
      <c r="W38" s="197">
        <v>8.02</v>
      </c>
      <c r="X38" s="197">
        <v>37.47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24.97</v>
      </c>
      <c r="AF38" s="197">
        <v>0</v>
      </c>
      <c r="AG38" s="197">
        <v>0</v>
      </c>
      <c r="AH38" s="197">
        <v>0</v>
      </c>
      <c r="AI38" s="197">
        <v>47.4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18.829999999999998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87.14</v>
      </c>
      <c r="L39" s="197">
        <v>26.7</v>
      </c>
      <c r="M39" s="197">
        <v>0</v>
      </c>
      <c r="N39" s="197">
        <v>14.23</v>
      </c>
      <c r="O39" s="197">
        <v>48.7</v>
      </c>
      <c r="P39" s="197">
        <v>49.58</v>
      </c>
      <c r="Q39" s="197">
        <v>1.87</v>
      </c>
      <c r="R39" s="197">
        <v>9.19</v>
      </c>
      <c r="S39" s="197">
        <v>2.8</v>
      </c>
      <c r="T39" s="197">
        <v>0</v>
      </c>
      <c r="U39" s="197">
        <v>234.26</v>
      </c>
      <c r="V39" s="197">
        <v>3.07</v>
      </c>
      <c r="W39" s="197">
        <v>7.75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24.97</v>
      </c>
      <c r="AF39" s="197">
        <v>0</v>
      </c>
      <c r="AG39" s="197">
        <v>0</v>
      </c>
      <c r="AH39" s="197">
        <v>0</v>
      </c>
      <c r="AI39" s="197">
        <v>48.53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68.319999999999993</v>
      </c>
      <c r="AQ39" s="197">
        <v>18.829999999999998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87.12</v>
      </c>
      <c r="L40" s="197">
        <v>26.7</v>
      </c>
      <c r="M40" s="197">
        <v>0</v>
      </c>
      <c r="N40" s="197">
        <v>14.23</v>
      </c>
      <c r="O40" s="197">
        <v>48.7</v>
      </c>
      <c r="P40" s="197">
        <v>49.58</v>
      </c>
      <c r="Q40" s="197">
        <v>1.87</v>
      </c>
      <c r="R40" s="197">
        <v>10.41</v>
      </c>
      <c r="S40" s="197">
        <v>2.8</v>
      </c>
      <c r="T40" s="197">
        <v>0</v>
      </c>
      <c r="U40" s="197">
        <v>234.26</v>
      </c>
      <c r="V40" s="197">
        <v>3.07</v>
      </c>
      <c r="W40" s="197">
        <v>7.72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24.97</v>
      </c>
      <c r="AF40" s="197">
        <v>0</v>
      </c>
      <c r="AG40" s="197">
        <v>0</v>
      </c>
      <c r="AH40" s="197">
        <v>0</v>
      </c>
      <c r="AI40" s="197">
        <v>48.53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68.319999999999993</v>
      </c>
      <c r="AQ40" s="197">
        <v>18.829999999999998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87.21</v>
      </c>
      <c r="L41" s="197">
        <v>27.23</v>
      </c>
      <c r="M41" s="197">
        <v>0</v>
      </c>
      <c r="N41" s="197">
        <v>14.23</v>
      </c>
      <c r="O41" s="197">
        <v>48.7</v>
      </c>
      <c r="P41" s="197">
        <v>49.58</v>
      </c>
      <c r="Q41" s="197">
        <v>1.87</v>
      </c>
      <c r="R41" s="197">
        <v>10.41</v>
      </c>
      <c r="S41" s="197">
        <v>2.8</v>
      </c>
      <c r="T41" s="197">
        <v>0</v>
      </c>
      <c r="U41" s="197">
        <v>234.26</v>
      </c>
      <c r="V41" s="197">
        <v>3.07</v>
      </c>
      <c r="W41" s="197">
        <v>7.75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24.97</v>
      </c>
      <c r="AF41" s="197">
        <v>0</v>
      </c>
      <c r="AG41" s="197">
        <v>0</v>
      </c>
      <c r="AH41" s="197">
        <v>0</v>
      </c>
      <c r="AI41" s="197">
        <v>48.53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68.319999999999993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87.2</v>
      </c>
      <c r="L42" s="197">
        <v>27.23</v>
      </c>
      <c r="M42" s="197">
        <v>0</v>
      </c>
      <c r="N42" s="197">
        <v>14.23</v>
      </c>
      <c r="O42" s="197">
        <v>48.7</v>
      </c>
      <c r="P42" s="197">
        <v>49.58</v>
      </c>
      <c r="Q42" s="197">
        <v>1.87</v>
      </c>
      <c r="R42" s="197">
        <v>10.41</v>
      </c>
      <c r="S42" s="197">
        <v>2.8</v>
      </c>
      <c r="T42" s="197">
        <v>0</v>
      </c>
      <c r="U42" s="197">
        <v>234.26</v>
      </c>
      <c r="V42" s="197">
        <v>3.07</v>
      </c>
      <c r="W42" s="197">
        <v>7.75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24.97</v>
      </c>
      <c r="AF42" s="197">
        <v>0</v>
      </c>
      <c r="AG42" s="197">
        <v>0</v>
      </c>
      <c r="AH42" s="197">
        <v>0</v>
      </c>
      <c r="AI42" s="197">
        <v>48.53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68.319999999999993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77.33</v>
      </c>
      <c r="L43" s="197">
        <v>25.68</v>
      </c>
      <c r="M43" s="197">
        <v>0</v>
      </c>
      <c r="N43" s="197">
        <v>14.23</v>
      </c>
      <c r="O43" s="197">
        <v>48.7</v>
      </c>
      <c r="P43" s="197">
        <v>49.58</v>
      </c>
      <c r="Q43" s="197">
        <v>1.87</v>
      </c>
      <c r="R43" s="197">
        <v>10.41</v>
      </c>
      <c r="S43" s="197">
        <v>2.8</v>
      </c>
      <c r="T43" s="197">
        <v>0</v>
      </c>
      <c r="U43" s="197">
        <v>235.91</v>
      </c>
      <c r="V43" s="197">
        <v>3.07</v>
      </c>
      <c r="W43" s="197">
        <v>7.75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24.37</v>
      </c>
      <c r="AF43" s="197">
        <v>0</v>
      </c>
      <c r="AG43" s="197">
        <v>0</v>
      </c>
      <c r="AH43" s="197">
        <v>0</v>
      </c>
      <c r="AI43" s="197">
        <v>48.53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68.319999999999993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77.33</v>
      </c>
      <c r="L44" s="197">
        <v>25.68</v>
      </c>
      <c r="M44" s="197">
        <v>0</v>
      </c>
      <c r="N44" s="197">
        <v>14.23</v>
      </c>
      <c r="O44" s="197">
        <v>48.7</v>
      </c>
      <c r="P44" s="197">
        <v>49.58</v>
      </c>
      <c r="Q44" s="197">
        <v>1.87</v>
      </c>
      <c r="R44" s="197">
        <v>10.41</v>
      </c>
      <c r="S44" s="197">
        <v>2.8</v>
      </c>
      <c r="T44" s="197">
        <v>0</v>
      </c>
      <c r="U44" s="197">
        <v>236.02</v>
      </c>
      <c r="V44" s="197">
        <v>3.07</v>
      </c>
      <c r="W44" s="197">
        <v>7.75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24.37</v>
      </c>
      <c r="AF44" s="197">
        <v>0</v>
      </c>
      <c r="AG44" s="197">
        <v>0</v>
      </c>
      <c r="AH44" s="197">
        <v>0</v>
      </c>
      <c r="AI44" s="197">
        <v>48.53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68.319999999999993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77.33</v>
      </c>
      <c r="L45" s="197">
        <v>24.13</v>
      </c>
      <c r="M45" s="197">
        <v>0</v>
      </c>
      <c r="N45" s="197">
        <v>14.23</v>
      </c>
      <c r="O45" s="197">
        <v>48.7</v>
      </c>
      <c r="P45" s="197">
        <v>49.58</v>
      </c>
      <c r="Q45" s="197">
        <v>1.87</v>
      </c>
      <c r="R45" s="197">
        <v>10.41</v>
      </c>
      <c r="S45" s="197">
        <v>2.8</v>
      </c>
      <c r="T45" s="197">
        <v>0</v>
      </c>
      <c r="U45" s="197">
        <v>236.02</v>
      </c>
      <c r="V45" s="197">
        <v>3.07</v>
      </c>
      <c r="W45" s="197">
        <v>7.75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24.37</v>
      </c>
      <c r="AF45" s="197">
        <v>0</v>
      </c>
      <c r="AG45" s="197">
        <v>0</v>
      </c>
      <c r="AH45" s="197">
        <v>0</v>
      </c>
      <c r="AI45" s="197">
        <v>48.53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68.319999999999993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77.33</v>
      </c>
      <c r="L46" s="197">
        <v>24.13</v>
      </c>
      <c r="M46" s="197">
        <v>0</v>
      </c>
      <c r="N46" s="197">
        <v>14.23</v>
      </c>
      <c r="O46" s="197">
        <v>48.7</v>
      </c>
      <c r="P46" s="197">
        <v>49.58</v>
      </c>
      <c r="Q46" s="197">
        <v>1.87</v>
      </c>
      <c r="R46" s="197">
        <v>10.41</v>
      </c>
      <c r="S46" s="197">
        <v>2.8</v>
      </c>
      <c r="T46" s="197">
        <v>0</v>
      </c>
      <c r="U46" s="197">
        <v>236.02</v>
      </c>
      <c r="V46" s="197">
        <v>3.07</v>
      </c>
      <c r="W46" s="197">
        <v>7.75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24.37</v>
      </c>
      <c r="AF46" s="197">
        <v>0</v>
      </c>
      <c r="AG46" s="197">
        <v>0</v>
      </c>
      <c r="AH46" s="197">
        <v>0</v>
      </c>
      <c r="AI46" s="197">
        <v>48.53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68.319999999999993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77.33</v>
      </c>
      <c r="L47" s="197">
        <v>24.13</v>
      </c>
      <c r="M47" s="197">
        <v>0</v>
      </c>
      <c r="N47" s="197">
        <v>14.23</v>
      </c>
      <c r="O47" s="197">
        <v>48.7</v>
      </c>
      <c r="P47" s="197">
        <v>49.58</v>
      </c>
      <c r="Q47" s="197">
        <v>1.87</v>
      </c>
      <c r="R47" s="197">
        <v>8.7200000000000006</v>
      </c>
      <c r="S47" s="197">
        <v>2.8</v>
      </c>
      <c r="T47" s="197">
        <v>0</v>
      </c>
      <c r="U47" s="197">
        <v>236.02</v>
      </c>
      <c r="V47" s="197">
        <v>2.85</v>
      </c>
      <c r="W47" s="197">
        <v>7.75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24.37</v>
      </c>
      <c r="AF47" s="197">
        <v>0</v>
      </c>
      <c r="AG47" s="197">
        <v>0</v>
      </c>
      <c r="AH47" s="197">
        <v>0</v>
      </c>
      <c r="AI47" s="197">
        <v>48.53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68.319999999999993</v>
      </c>
      <c r="AQ47" s="197">
        <v>18.829999999999998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77.33</v>
      </c>
      <c r="L48" s="197">
        <v>24.13</v>
      </c>
      <c r="M48" s="197">
        <v>0</v>
      </c>
      <c r="N48" s="197">
        <v>14.23</v>
      </c>
      <c r="O48" s="197">
        <v>48.7</v>
      </c>
      <c r="P48" s="197">
        <v>49.58</v>
      </c>
      <c r="Q48" s="197">
        <v>1.87</v>
      </c>
      <c r="R48" s="197">
        <v>10.41</v>
      </c>
      <c r="S48" s="197">
        <v>2.8</v>
      </c>
      <c r="T48" s="197">
        <v>0</v>
      </c>
      <c r="U48" s="197">
        <v>236.02</v>
      </c>
      <c r="V48" s="197">
        <v>3.07</v>
      </c>
      <c r="W48" s="197">
        <v>7.75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24.37</v>
      </c>
      <c r="AF48" s="197">
        <v>0</v>
      </c>
      <c r="AG48" s="197">
        <v>0</v>
      </c>
      <c r="AH48" s="197">
        <v>0</v>
      </c>
      <c r="AI48" s="197">
        <v>48.53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68.319999999999993</v>
      </c>
      <c r="AQ48" s="197">
        <v>18.829999999999998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77.33</v>
      </c>
      <c r="L49" s="197">
        <v>19.5</v>
      </c>
      <c r="M49" s="197">
        <v>0</v>
      </c>
      <c r="N49" s="197">
        <v>14.23</v>
      </c>
      <c r="O49" s="197">
        <v>48.7</v>
      </c>
      <c r="P49" s="197">
        <v>49.58</v>
      </c>
      <c r="Q49" s="197">
        <v>1.87</v>
      </c>
      <c r="R49" s="197">
        <v>10.41</v>
      </c>
      <c r="S49" s="197">
        <v>2.8</v>
      </c>
      <c r="T49" s="197">
        <v>0</v>
      </c>
      <c r="U49" s="197">
        <v>236.02</v>
      </c>
      <c r="V49" s="197">
        <v>3.52</v>
      </c>
      <c r="W49" s="197">
        <v>7.75</v>
      </c>
      <c r="X49" s="197">
        <v>36.15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24.37</v>
      </c>
      <c r="AF49" s="197">
        <v>0</v>
      </c>
      <c r="AG49" s="197">
        <v>0</v>
      </c>
      <c r="AH49" s="197">
        <v>0</v>
      </c>
      <c r="AI49" s="197">
        <v>48.53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68.98</v>
      </c>
      <c r="AQ49" s="197">
        <v>19.03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77.33</v>
      </c>
      <c r="L50" s="197">
        <v>19.5</v>
      </c>
      <c r="M50" s="197">
        <v>0</v>
      </c>
      <c r="N50" s="197">
        <v>14.23</v>
      </c>
      <c r="O50" s="197">
        <v>48.7</v>
      </c>
      <c r="P50" s="197">
        <v>49.58</v>
      </c>
      <c r="Q50" s="197">
        <v>1.87</v>
      </c>
      <c r="R50" s="197">
        <v>10.41</v>
      </c>
      <c r="S50" s="197">
        <v>2.8</v>
      </c>
      <c r="T50" s="197">
        <v>0</v>
      </c>
      <c r="U50" s="197">
        <v>236.02</v>
      </c>
      <c r="V50" s="197">
        <v>3.91</v>
      </c>
      <c r="W50" s="197">
        <v>7.75</v>
      </c>
      <c r="X50" s="197">
        <v>36.15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24.37</v>
      </c>
      <c r="AF50" s="197">
        <v>0</v>
      </c>
      <c r="AG50" s="197">
        <v>0</v>
      </c>
      <c r="AH50" s="197">
        <v>0</v>
      </c>
      <c r="AI50" s="197">
        <v>48.53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68.98</v>
      </c>
      <c r="AQ50" s="197">
        <v>19.03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77.33</v>
      </c>
      <c r="L51" s="197">
        <v>19.5</v>
      </c>
      <c r="M51" s="197">
        <v>0</v>
      </c>
      <c r="N51" s="197">
        <v>14.23</v>
      </c>
      <c r="O51" s="197">
        <v>48.7</v>
      </c>
      <c r="P51" s="197">
        <v>49.58</v>
      </c>
      <c r="Q51" s="197">
        <v>1.87</v>
      </c>
      <c r="R51" s="197">
        <v>10.41</v>
      </c>
      <c r="S51" s="197">
        <v>2.8</v>
      </c>
      <c r="T51" s="197">
        <v>0</v>
      </c>
      <c r="U51" s="197">
        <v>236.02</v>
      </c>
      <c r="V51" s="197">
        <v>5.27</v>
      </c>
      <c r="W51" s="197">
        <v>7.75</v>
      </c>
      <c r="X51" s="197">
        <v>36.15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24.37</v>
      </c>
      <c r="AF51" s="197">
        <v>0</v>
      </c>
      <c r="AG51" s="197">
        <v>0</v>
      </c>
      <c r="AH51" s="197">
        <v>0</v>
      </c>
      <c r="AI51" s="197">
        <v>47.56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68.319999999999993</v>
      </c>
      <c r="AQ51" s="197">
        <v>18.829999999999998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76.349999999999994</v>
      </c>
      <c r="L52" s="197">
        <v>19.5</v>
      </c>
      <c r="M52" s="197">
        <v>0</v>
      </c>
      <c r="N52" s="197">
        <v>14.23</v>
      </c>
      <c r="O52" s="197">
        <v>48.7</v>
      </c>
      <c r="P52" s="197">
        <v>49.58</v>
      </c>
      <c r="Q52" s="197">
        <v>1.87</v>
      </c>
      <c r="R52" s="197">
        <v>10.41</v>
      </c>
      <c r="S52" s="197">
        <v>2.8</v>
      </c>
      <c r="T52" s="197">
        <v>0</v>
      </c>
      <c r="U52" s="197">
        <v>236.02</v>
      </c>
      <c r="V52" s="197">
        <v>5.27</v>
      </c>
      <c r="W52" s="197">
        <v>7.75</v>
      </c>
      <c r="X52" s="197">
        <v>36.15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24.37</v>
      </c>
      <c r="AF52" s="197">
        <v>0</v>
      </c>
      <c r="AG52" s="197">
        <v>0</v>
      </c>
      <c r="AH52" s="197">
        <v>0</v>
      </c>
      <c r="AI52" s="197">
        <v>47.56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68.319999999999993</v>
      </c>
      <c r="AQ52" s="197">
        <v>18.829999999999998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77.33</v>
      </c>
      <c r="L53" s="197">
        <v>19.5</v>
      </c>
      <c r="M53" s="197">
        <v>0</v>
      </c>
      <c r="N53" s="197">
        <v>14.23</v>
      </c>
      <c r="O53" s="197">
        <v>48.7</v>
      </c>
      <c r="P53" s="197">
        <v>49.58</v>
      </c>
      <c r="Q53" s="197">
        <v>1.87</v>
      </c>
      <c r="R53" s="197">
        <v>10.41</v>
      </c>
      <c r="S53" s="197">
        <v>2.8</v>
      </c>
      <c r="T53" s="197">
        <v>0</v>
      </c>
      <c r="U53" s="197">
        <v>236.02</v>
      </c>
      <c r="V53" s="197">
        <v>5.09</v>
      </c>
      <c r="W53" s="197">
        <v>7.75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24.37</v>
      </c>
      <c r="AF53" s="197">
        <v>0</v>
      </c>
      <c r="AG53" s="197">
        <v>0</v>
      </c>
      <c r="AH53" s="197">
        <v>0</v>
      </c>
      <c r="AI53" s="197">
        <v>47.56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68.319999999999993</v>
      </c>
      <c r="AQ53" s="197">
        <v>18.829999999999998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77.33</v>
      </c>
      <c r="L54" s="197">
        <v>18.97</v>
      </c>
      <c r="M54" s="197">
        <v>0</v>
      </c>
      <c r="N54" s="197">
        <v>14.23</v>
      </c>
      <c r="O54" s="197">
        <v>48.7</v>
      </c>
      <c r="P54" s="197">
        <v>49.58</v>
      </c>
      <c r="Q54" s="197">
        <v>1.87</v>
      </c>
      <c r="R54" s="197">
        <v>10.41</v>
      </c>
      <c r="S54" s="197">
        <v>2.8</v>
      </c>
      <c r="T54" s="197">
        <v>0</v>
      </c>
      <c r="U54" s="197">
        <v>236.02</v>
      </c>
      <c r="V54" s="197">
        <v>5.09</v>
      </c>
      <c r="W54" s="197">
        <v>7.75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24.37</v>
      </c>
      <c r="AF54" s="197">
        <v>0</v>
      </c>
      <c r="AG54" s="197">
        <v>0</v>
      </c>
      <c r="AH54" s="197">
        <v>0</v>
      </c>
      <c r="AI54" s="197">
        <v>47.56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68.319999999999993</v>
      </c>
      <c r="AQ54" s="197">
        <v>18.829999999999998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77.33</v>
      </c>
      <c r="L55" s="197">
        <v>18.97</v>
      </c>
      <c r="M55" s="197">
        <v>0</v>
      </c>
      <c r="N55" s="197">
        <v>14.23</v>
      </c>
      <c r="O55" s="197">
        <v>48.7</v>
      </c>
      <c r="P55" s="197">
        <v>49.58</v>
      </c>
      <c r="Q55" s="197">
        <v>1.87</v>
      </c>
      <c r="R55" s="197">
        <v>10.41</v>
      </c>
      <c r="S55" s="197">
        <v>2.8</v>
      </c>
      <c r="T55" s="197">
        <v>0</v>
      </c>
      <c r="U55" s="197">
        <v>236.02</v>
      </c>
      <c r="V55" s="197">
        <v>5.09</v>
      </c>
      <c r="W55" s="197">
        <v>7.75</v>
      </c>
      <c r="X55" s="197">
        <v>37.47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24.37</v>
      </c>
      <c r="AF55" s="197">
        <v>0</v>
      </c>
      <c r="AG55" s="197">
        <v>0</v>
      </c>
      <c r="AH55" s="197">
        <v>0</v>
      </c>
      <c r="AI55" s="197">
        <v>47.56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68.319999999999993</v>
      </c>
      <c r="AQ55" s="197">
        <v>18.829999999999998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77.33</v>
      </c>
      <c r="L56" s="197">
        <v>18.97</v>
      </c>
      <c r="M56" s="197">
        <v>0</v>
      </c>
      <c r="N56" s="197">
        <v>14.23</v>
      </c>
      <c r="O56" s="197">
        <v>48.7</v>
      </c>
      <c r="P56" s="197">
        <v>49.58</v>
      </c>
      <c r="Q56" s="197">
        <v>1.87</v>
      </c>
      <c r="R56" s="197">
        <v>10.41</v>
      </c>
      <c r="S56" s="197">
        <v>2.8</v>
      </c>
      <c r="T56" s="197">
        <v>0</v>
      </c>
      <c r="U56" s="197">
        <v>236.02</v>
      </c>
      <c r="V56" s="197">
        <v>5.09</v>
      </c>
      <c r="W56" s="197">
        <v>7.75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24.37</v>
      </c>
      <c r="AF56" s="197">
        <v>0</v>
      </c>
      <c r="AG56" s="197">
        <v>0</v>
      </c>
      <c r="AH56" s="197">
        <v>0</v>
      </c>
      <c r="AI56" s="197">
        <v>47.56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68.319999999999993</v>
      </c>
      <c r="AQ56" s="197">
        <v>18.829999999999998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77.33</v>
      </c>
      <c r="L57" s="197">
        <v>18.97</v>
      </c>
      <c r="M57" s="197">
        <v>0</v>
      </c>
      <c r="N57" s="197">
        <v>14.23</v>
      </c>
      <c r="O57" s="197">
        <v>48.7</v>
      </c>
      <c r="P57" s="197">
        <v>49.58</v>
      </c>
      <c r="Q57" s="197">
        <v>1.87</v>
      </c>
      <c r="R57" s="197">
        <v>10.41</v>
      </c>
      <c r="S57" s="197">
        <v>2.8</v>
      </c>
      <c r="T57" s="197">
        <v>0</v>
      </c>
      <c r="U57" s="197">
        <v>237.83</v>
      </c>
      <c r="V57" s="197">
        <v>5.09</v>
      </c>
      <c r="W57" s="197">
        <v>7.75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24.37</v>
      </c>
      <c r="AF57" s="197">
        <v>0</v>
      </c>
      <c r="AG57" s="197">
        <v>0</v>
      </c>
      <c r="AH57" s="197">
        <v>0</v>
      </c>
      <c r="AI57" s="197">
        <v>47.56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68.319999999999993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96.66</v>
      </c>
      <c r="L58" s="197">
        <v>18.97</v>
      </c>
      <c r="M58" s="197">
        <v>0</v>
      </c>
      <c r="N58" s="197">
        <v>14.23</v>
      </c>
      <c r="O58" s="197">
        <v>48.7</v>
      </c>
      <c r="P58" s="197">
        <v>49.58</v>
      </c>
      <c r="Q58" s="197">
        <v>1.87</v>
      </c>
      <c r="R58" s="197">
        <v>10.41</v>
      </c>
      <c r="S58" s="197">
        <v>2.8</v>
      </c>
      <c r="T58" s="197">
        <v>0</v>
      </c>
      <c r="U58" s="197">
        <v>237.95</v>
      </c>
      <c r="V58" s="197">
        <v>5.09</v>
      </c>
      <c r="W58" s="197">
        <v>7.75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24.37</v>
      </c>
      <c r="AF58" s="197">
        <v>0</v>
      </c>
      <c r="AG58" s="197">
        <v>0</v>
      </c>
      <c r="AH58" s="197">
        <v>0</v>
      </c>
      <c r="AI58" s="197">
        <v>47.56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68.319999999999993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155.46</v>
      </c>
      <c r="L59" s="197">
        <v>44.6</v>
      </c>
      <c r="M59" s="197">
        <v>0</v>
      </c>
      <c r="N59" s="197">
        <v>14.23</v>
      </c>
      <c r="O59" s="197">
        <v>48.7</v>
      </c>
      <c r="P59" s="197">
        <v>49.58</v>
      </c>
      <c r="Q59" s="197">
        <v>1.87</v>
      </c>
      <c r="R59" s="197">
        <v>10.41</v>
      </c>
      <c r="S59" s="197">
        <v>2.8</v>
      </c>
      <c r="T59" s="197">
        <v>0</v>
      </c>
      <c r="U59" s="197">
        <v>237.95</v>
      </c>
      <c r="V59" s="197">
        <v>5.09</v>
      </c>
      <c r="W59" s="197">
        <v>7.75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24.37</v>
      </c>
      <c r="AF59" s="197">
        <v>0</v>
      </c>
      <c r="AG59" s="197">
        <v>0</v>
      </c>
      <c r="AH59" s="197">
        <v>0</v>
      </c>
      <c r="AI59" s="197">
        <v>47.56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68.319999999999993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159.52000000000001</v>
      </c>
      <c r="L60" s="197">
        <v>44.6</v>
      </c>
      <c r="M60" s="197">
        <v>0</v>
      </c>
      <c r="N60" s="197">
        <v>14.23</v>
      </c>
      <c r="O60" s="197">
        <v>48.7</v>
      </c>
      <c r="P60" s="197">
        <v>49.58</v>
      </c>
      <c r="Q60" s="197">
        <v>1.87</v>
      </c>
      <c r="R60" s="197">
        <v>10.41</v>
      </c>
      <c r="S60" s="197">
        <v>2.8</v>
      </c>
      <c r="T60" s="197">
        <v>0</v>
      </c>
      <c r="U60" s="197">
        <v>237.95</v>
      </c>
      <c r="V60" s="197">
        <v>5.09</v>
      </c>
      <c r="W60" s="197">
        <v>7.75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24.37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68.319999999999993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159.52000000000001</v>
      </c>
      <c r="L61" s="197">
        <v>44.6</v>
      </c>
      <c r="M61" s="197">
        <v>0</v>
      </c>
      <c r="N61" s="197">
        <v>14.23</v>
      </c>
      <c r="O61" s="197">
        <v>48.7</v>
      </c>
      <c r="P61" s="197">
        <v>49.58</v>
      </c>
      <c r="Q61" s="197">
        <v>1.87</v>
      </c>
      <c r="R61" s="197">
        <v>10.41</v>
      </c>
      <c r="S61" s="197">
        <v>2.8</v>
      </c>
      <c r="T61" s="197">
        <v>0</v>
      </c>
      <c r="U61" s="197">
        <v>237.95</v>
      </c>
      <c r="V61" s="197">
        <v>5.09</v>
      </c>
      <c r="W61" s="197">
        <v>7.75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24.37</v>
      </c>
      <c r="AF61" s="197">
        <v>0</v>
      </c>
      <c r="AG61" s="197">
        <v>0</v>
      </c>
      <c r="AH61" s="197">
        <v>0</v>
      </c>
      <c r="AI61" s="197">
        <v>47.56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68.319999999999993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159.52000000000001</v>
      </c>
      <c r="L62" s="197">
        <v>44.6</v>
      </c>
      <c r="M62" s="197">
        <v>0</v>
      </c>
      <c r="N62" s="197">
        <v>14.23</v>
      </c>
      <c r="O62" s="197">
        <v>48.7</v>
      </c>
      <c r="P62" s="197">
        <v>49.58</v>
      </c>
      <c r="Q62" s="197">
        <v>1.87</v>
      </c>
      <c r="R62" s="197">
        <v>10.41</v>
      </c>
      <c r="S62" s="197">
        <v>2.8</v>
      </c>
      <c r="T62" s="197">
        <v>0</v>
      </c>
      <c r="U62" s="197">
        <v>237.95</v>
      </c>
      <c r="V62" s="197">
        <v>5.09</v>
      </c>
      <c r="W62" s="197">
        <v>7.75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24.37</v>
      </c>
      <c r="AF62" s="197">
        <v>0</v>
      </c>
      <c r="AG62" s="197">
        <v>0</v>
      </c>
      <c r="AH62" s="197">
        <v>0</v>
      </c>
      <c r="AI62" s="197">
        <v>47.56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68.319999999999993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159.52000000000001</v>
      </c>
      <c r="L63" s="197">
        <v>44.6</v>
      </c>
      <c r="M63" s="197">
        <v>0</v>
      </c>
      <c r="N63" s="197">
        <v>14.23</v>
      </c>
      <c r="O63" s="197">
        <v>48.7</v>
      </c>
      <c r="P63" s="197">
        <v>49.58</v>
      </c>
      <c r="Q63" s="197">
        <v>1.87</v>
      </c>
      <c r="R63" s="197">
        <v>10.41</v>
      </c>
      <c r="S63" s="197">
        <v>2.8</v>
      </c>
      <c r="T63" s="197">
        <v>0</v>
      </c>
      <c r="U63" s="197">
        <v>237.95</v>
      </c>
      <c r="V63" s="197">
        <v>5.09</v>
      </c>
      <c r="W63" s="197">
        <v>7.75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24.37</v>
      </c>
      <c r="AF63" s="197">
        <v>0</v>
      </c>
      <c r="AG63" s="197">
        <v>0</v>
      </c>
      <c r="AH63" s="197">
        <v>0</v>
      </c>
      <c r="AI63" s="197">
        <v>47.56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159.52000000000001</v>
      </c>
      <c r="L64" s="197">
        <v>44.6</v>
      </c>
      <c r="M64" s="197">
        <v>0</v>
      </c>
      <c r="N64" s="197">
        <v>14.23</v>
      </c>
      <c r="O64" s="197">
        <v>48.7</v>
      </c>
      <c r="P64" s="197">
        <v>49.58</v>
      </c>
      <c r="Q64" s="197">
        <v>1.87</v>
      </c>
      <c r="R64" s="197">
        <v>10.41</v>
      </c>
      <c r="S64" s="197">
        <v>2.8</v>
      </c>
      <c r="T64" s="197">
        <v>0</v>
      </c>
      <c r="U64" s="197">
        <v>237.95</v>
      </c>
      <c r="V64" s="197">
        <v>5.09</v>
      </c>
      <c r="W64" s="197">
        <v>7.75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24.37</v>
      </c>
      <c r="AF64" s="197">
        <v>0</v>
      </c>
      <c r="AG64" s="197">
        <v>0</v>
      </c>
      <c r="AH64" s="197">
        <v>0</v>
      </c>
      <c r="AI64" s="197">
        <v>47.56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159.52000000000001</v>
      </c>
      <c r="L65" s="197">
        <v>44.6</v>
      </c>
      <c r="M65" s="197">
        <v>0</v>
      </c>
      <c r="N65" s="197">
        <v>14.23</v>
      </c>
      <c r="O65" s="197">
        <v>48.7</v>
      </c>
      <c r="P65" s="197">
        <v>49.58</v>
      </c>
      <c r="Q65" s="197">
        <v>1.87</v>
      </c>
      <c r="R65" s="197">
        <v>10.41</v>
      </c>
      <c r="S65" s="197">
        <v>2.8</v>
      </c>
      <c r="T65" s="197">
        <v>0</v>
      </c>
      <c r="U65" s="197">
        <v>237.95</v>
      </c>
      <c r="V65" s="197">
        <v>5.09</v>
      </c>
      <c r="W65" s="197">
        <v>7.75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24.37</v>
      </c>
      <c r="AF65" s="197">
        <v>0</v>
      </c>
      <c r="AG65" s="197">
        <v>0</v>
      </c>
      <c r="AH65" s="197">
        <v>0</v>
      </c>
      <c r="AI65" s="197">
        <v>47.56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159.52000000000001</v>
      </c>
      <c r="L66" s="197">
        <v>44.6</v>
      </c>
      <c r="M66" s="197">
        <v>0</v>
      </c>
      <c r="N66" s="197">
        <v>14.23</v>
      </c>
      <c r="O66" s="197">
        <v>48.7</v>
      </c>
      <c r="P66" s="197">
        <v>49.58</v>
      </c>
      <c r="Q66" s="197">
        <v>1.87</v>
      </c>
      <c r="R66" s="197">
        <v>10.41</v>
      </c>
      <c r="S66" s="197">
        <v>2.8</v>
      </c>
      <c r="T66" s="197">
        <v>0</v>
      </c>
      <c r="U66" s="197">
        <v>237.95</v>
      </c>
      <c r="V66" s="197">
        <v>5.09</v>
      </c>
      <c r="W66" s="197">
        <v>7.75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24.37</v>
      </c>
      <c r="AF66" s="197">
        <v>0</v>
      </c>
      <c r="AG66" s="197">
        <v>0</v>
      </c>
      <c r="AH66" s="197">
        <v>0</v>
      </c>
      <c r="AI66" s="197">
        <v>47.56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159.52000000000001</v>
      </c>
      <c r="L67" s="197">
        <v>44.6</v>
      </c>
      <c r="M67" s="197">
        <v>0</v>
      </c>
      <c r="N67" s="197">
        <v>14.23</v>
      </c>
      <c r="O67" s="197">
        <v>48.7</v>
      </c>
      <c r="P67" s="197">
        <v>49.58</v>
      </c>
      <c r="Q67" s="197">
        <v>1.87</v>
      </c>
      <c r="R67" s="197">
        <v>10.41</v>
      </c>
      <c r="S67" s="197">
        <v>2.8</v>
      </c>
      <c r="T67" s="197">
        <v>0</v>
      </c>
      <c r="U67" s="197">
        <v>235.14</v>
      </c>
      <c r="V67" s="197">
        <v>5.09</v>
      </c>
      <c r="W67" s="197">
        <v>7.75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24.37</v>
      </c>
      <c r="AF67" s="197">
        <v>0</v>
      </c>
      <c r="AG67" s="197">
        <v>0</v>
      </c>
      <c r="AH67" s="197">
        <v>0</v>
      </c>
      <c r="AI67" s="197">
        <v>47.56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68.319999999999993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159.52000000000001</v>
      </c>
      <c r="L68" s="197">
        <v>44.6</v>
      </c>
      <c r="M68" s="197">
        <v>0</v>
      </c>
      <c r="N68" s="197">
        <v>14.23</v>
      </c>
      <c r="O68" s="197">
        <v>48.7</v>
      </c>
      <c r="P68" s="197">
        <v>49.58</v>
      </c>
      <c r="Q68" s="197">
        <v>1.87</v>
      </c>
      <c r="R68" s="197">
        <v>10.41</v>
      </c>
      <c r="S68" s="197">
        <v>2.8</v>
      </c>
      <c r="T68" s="197">
        <v>0</v>
      </c>
      <c r="U68" s="197">
        <v>235.14</v>
      </c>
      <c r="V68" s="197">
        <v>5.09</v>
      </c>
      <c r="W68" s="197">
        <v>7.75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24.37</v>
      </c>
      <c r="AF68" s="197">
        <v>0</v>
      </c>
      <c r="AG68" s="197">
        <v>0</v>
      </c>
      <c r="AH68" s="197">
        <v>0</v>
      </c>
      <c r="AI68" s="197">
        <v>47.56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68.319999999999993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159.52000000000001</v>
      </c>
      <c r="L69" s="197">
        <v>44.6</v>
      </c>
      <c r="M69" s="197">
        <v>0</v>
      </c>
      <c r="N69" s="197">
        <v>14.23</v>
      </c>
      <c r="O69" s="197">
        <v>48.7</v>
      </c>
      <c r="P69" s="197">
        <v>49.58</v>
      </c>
      <c r="Q69" s="197">
        <v>1.87</v>
      </c>
      <c r="R69" s="197">
        <v>10.41</v>
      </c>
      <c r="S69" s="197">
        <v>2.8</v>
      </c>
      <c r="T69" s="197">
        <v>0</v>
      </c>
      <c r="U69" s="197">
        <v>235.14</v>
      </c>
      <c r="V69" s="197">
        <v>5.09</v>
      </c>
      <c r="W69" s="197">
        <v>7.75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24.37</v>
      </c>
      <c r="AF69" s="197">
        <v>0</v>
      </c>
      <c r="AG69" s="197">
        <v>0</v>
      </c>
      <c r="AH69" s="197">
        <v>0</v>
      </c>
      <c r="AI69" s="197">
        <v>47.56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68.319999999999993</v>
      </c>
      <c r="AQ69" s="197">
        <v>18.829999999999998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159.52000000000001</v>
      </c>
      <c r="L70" s="197">
        <v>44.6</v>
      </c>
      <c r="M70" s="197">
        <v>0</v>
      </c>
      <c r="N70" s="197">
        <v>14.23</v>
      </c>
      <c r="O70" s="197">
        <v>48.7</v>
      </c>
      <c r="P70" s="197">
        <v>49.58</v>
      </c>
      <c r="Q70" s="197">
        <v>1.87</v>
      </c>
      <c r="R70" s="197">
        <v>10.41</v>
      </c>
      <c r="S70" s="197">
        <v>2.8</v>
      </c>
      <c r="T70" s="197">
        <v>0</v>
      </c>
      <c r="U70" s="197">
        <v>235.14</v>
      </c>
      <c r="V70" s="197">
        <v>5.09</v>
      </c>
      <c r="W70" s="197">
        <v>7.75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24.37</v>
      </c>
      <c r="AF70" s="197">
        <v>0</v>
      </c>
      <c r="AG70" s="197">
        <v>0</v>
      </c>
      <c r="AH70" s="197">
        <v>0</v>
      </c>
      <c r="AI70" s="197">
        <v>47.56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68.319999999999993</v>
      </c>
      <c r="AQ70" s="197">
        <v>18.829999999999998</v>
      </c>
      <c r="AR70" s="197">
        <v>23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159.52000000000001</v>
      </c>
      <c r="L71" s="197">
        <v>18.37</v>
      </c>
      <c r="M71" s="197">
        <v>0</v>
      </c>
      <c r="N71" s="197">
        <v>14.23</v>
      </c>
      <c r="O71" s="197">
        <v>48.7</v>
      </c>
      <c r="P71" s="197">
        <v>49.58</v>
      </c>
      <c r="Q71" s="197">
        <v>1.87</v>
      </c>
      <c r="R71" s="197">
        <v>10.41</v>
      </c>
      <c r="S71" s="197">
        <v>2.8</v>
      </c>
      <c r="T71" s="197">
        <v>0</v>
      </c>
      <c r="U71" s="197">
        <v>235.14</v>
      </c>
      <c r="V71" s="197">
        <v>5.09</v>
      </c>
      <c r="W71" s="197">
        <v>7.75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68.319999999999993</v>
      </c>
      <c r="AQ71" s="197">
        <v>18.829999999999998</v>
      </c>
      <c r="AR71" s="197">
        <v>18.68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159.52000000000001</v>
      </c>
      <c r="L72" s="197">
        <v>18.37</v>
      </c>
      <c r="M72" s="197">
        <v>0</v>
      </c>
      <c r="N72" s="197">
        <v>14.23</v>
      </c>
      <c r="O72" s="197">
        <v>48.7</v>
      </c>
      <c r="P72" s="197">
        <v>49.58</v>
      </c>
      <c r="Q72" s="197">
        <v>1.87</v>
      </c>
      <c r="R72" s="197">
        <v>10.41</v>
      </c>
      <c r="S72" s="197">
        <v>2.8</v>
      </c>
      <c r="T72" s="197">
        <v>0</v>
      </c>
      <c r="U72" s="197">
        <v>235.14</v>
      </c>
      <c r="V72" s="197">
        <v>5.09</v>
      </c>
      <c r="W72" s="197">
        <v>7.75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68.319999999999993</v>
      </c>
      <c r="AQ72" s="197">
        <v>18.829999999999998</v>
      </c>
      <c r="AR72" s="197">
        <v>10.199999999999999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159.52000000000001</v>
      </c>
      <c r="L73" s="197">
        <v>18.37</v>
      </c>
      <c r="M73" s="197">
        <v>0</v>
      </c>
      <c r="N73" s="197">
        <v>14.23</v>
      </c>
      <c r="O73" s="197">
        <v>48.7</v>
      </c>
      <c r="P73" s="197">
        <v>49.58</v>
      </c>
      <c r="Q73" s="197">
        <v>1.87</v>
      </c>
      <c r="R73" s="197">
        <v>10.41</v>
      </c>
      <c r="S73" s="197">
        <v>2.8</v>
      </c>
      <c r="T73" s="197">
        <v>0</v>
      </c>
      <c r="U73" s="197">
        <v>235.14</v>
      </c>
      <c r="V73" s="197">
        <v>5.09</v>
      </c>
      <c r="W73" s="197">
        <v>7.45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68.319999999999993</v>
      </c>
      <c r="AQ73" s="197">
        <v>18.829999999999998</v>
      </c>
      <c r="AR73" s="197">
        <v>3.68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159.52000000000001</v>
      </c>
      <c r="L74" s="197">
        <v>18.37</v>
      </c>
      <c r="M74" s="197">
        <v>0</v>
      </c>
      <c r="N74" s="197">
        <v>14.23</v>
      </c>
      <c r="O74" s="197">
        <v>48.7</v>
      </c>
      <c r="P74" s="197">
        <v>49.58</v>
      </c>
      <c r="Q74" s="197">
        <v>1.87</v>
      </c>
      <c r="R74" s="197">
        <v>10.41</v>
      </c>
      <c r="S74" s="197">
        <v>2.8</v>
      </c>
      <c r="T74" s="197">
        <v>0</v>
      </c>
      <c r="U74" s="197">
        <v>235.14</v>
      </c>
      <c r="V74" s="197">
        <v>5.09</v>
      </c>
      <c r="W74" s="197">
        <v>7.45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68.319999999999993</v>
      </c>
      <c r="AQ74" s="197">
        <v>18.829999999999998</v>
      </c>
      <c r="AR74" s="197">
        <v>0.84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44.6</v>
      </c>
      <c r="M75" s="197">
        <v>0</v>
      </c>
      <c r="N75" s="197">
        <v>14.23</v>
      </c>
      <c r="O75" s="197">
        <v>48.7</v>
      </c>
      <c r="P75" s="197">
        <v>49.58</v>
      </c>
      <c r="Q75" s="197">
        <v>4.91</v>
      </c>
      <c r="R75" s="197">
        <v>10.41</v>
      </c>
      <c r="S75" s="197">
        <v>6.48</v>
      </c>
      <c r="T75" s="197">
        <v>0</v>
      </c>
      <c r="U75" s="197">
        <v>235.14</v>
      </c>
      <c r="V75" s="197">
        <v>5.09</v>
      </c>
      <c r="W75" s="197">
        <v>7.15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</v>
      </c>
      <c r="AF75" s="197">
        <v>0</v>
      </c>
      <c r="AG75" s="197">
        <v>0</v>
      </c>
      <c r="AH75" s="197">
        <v>0</v>
      </c>
      <c r="AI75" s="197">
        <v>54.54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68.319999999999993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44.6</v>
      </c>
      <c r="M76" s="197">
        <v>0</v>
      </c>
      <c r="N76" s="197">
        <v>14.23</v>
      </c>
      <c r="O76" s="197">
        <v>48.7</v>
      </c>
      <c r="P76" s="197">
        <v>49.58</v>
      </c>
      <c r="Q76" s="197">
        <v>4.91</v>
      </c>
      <c r="R76" s="197">
        <v>10.41</v>
      </c>
      <c r="S76" s="197">
        <v>6.48</v>
      </c>
      <c r="T76" s="197">
        <v>0</v>
      </c>
      <c r="U76" s="197">
        <v>235.14</v>
      </c>
      <c r="V76" s="197">
        <v>5.09</v>
      </c>
      <c r="W76" s="197">
        <v>7.15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</v>
      </c>
      <c r="AF76" s="197">
        <v>0</v>
      </c>
      <c r="AG76" s="197">
        <v>0</v>
      </c>
      <c r="AH76" s="197">
        <v>0</v>
      </c>
      <c r="AI76" s="197">
        <v>54.54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68.319999999999993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44.6</v>
      </c>
      <c r="M77" s="197">
        <v>0</v>
      </c>
      <c r="N77" s="197">
        <v>14.23</v>
      </c>
      <c r="O77" s="197">
        <v>48.7</v>
      </c>
      <c r="P77" s="197">
        <v>49.58</v>
      </c>
      <c r="Q77" s="197">
        <v>4.91</v>
      </c>
      <c r="R77" s="197">
        <v>10.41</v>
      </c>
      <c r="S77" s="197">
        <v>6.48</v>
      </c>
      <c r="T77" s="197">
        <v>0</v>
      </c>
      <c r="U77" s="197">
        <v>233.39</v>
      </c>
      <c r="V77" s="197">
        <v>5.09</v>
      </c>
      <c r="W77" s="197">
        <v>7.15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</v>
      </c>
      <c r="AF77" s="197">
        <v>0</v>
      </c>
      <c r="AG77" s="197">
        <v>0</v>
      </c>
      <c r="AH77" s="197">
        <v>0</v>
      </c>
      <c r="AI77" s="197">
        <v>54.54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68.319999999999993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44.6</v>
      </c>
      <c r="M78" s="197">
        <v>0</v>
      </c>
      <c r="N78" s="197">
        <v>14.23</v>
      </c>
      <c r="O78" s="197">
        <v>48.7</v>
      </c>
      <c r="P78" s="197">
        <v>49.58</v>
      </c>
      <c r="Q78" s="197">
        <v>4.91</v>
      </c>
      <c r="R78" s="197">
        <v>10.41</v>
      </c>
      <c r="S78" s="197">
        <v>6.48</v>
      </c>
      <c r="T78" s="197">
        <v>0</v>
      </c>
      <c r="U78" s="197">
        <v>233.39</v>
      </c>
      <c r="V78" s="197">
        <v>5.09</v>
      </c>
      <c r="W78" s="197">
        <v>7.15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</v>
      </c>
      <c r="AF78" s="197">
        <v>0</v>
      </c>
      <c r="AG78" s="197">
        <v>0</v>
      </c>
      <c r="AH78" s="197">
        <v>0</v>
      </c>
      <c r="AI78" s="197">
        <v>54.54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44.6</v>
      </c>
      <c r="M79" s="197">
        <v>0</v>
      </c>
      <c r="N79" s="197">
        <v>14.23</v>
      </c>
      <c r="O79" s="197">
        <v>48.7</v>
      </c>
      <c r="P79" s="197">
        <v>49.58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233.39</v>
      </c>
      <c r="V79" s="197">
        <v>5.09</v>
      </c>
      <c r="W79" s="197">
        <v>7.15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</v>
      </c>
      <c r="AF79" s="197">
        <v>0</v>
      </c>
      <c r="AG79" s="197">
        <v>0</v>
      </c>
      <c r="AH79" s="197">
        <v>0</v>
      </c>
      <c r="AI79" s="197">
        <v>54.54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68.319999999999993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44.6</v>
      </c>
      <c r="M80" s="197">
        <v>0</v>
      </c>
      <c r="N80" s="197">
        <v>14.23</v>
      </c>
      <c r="O80" s="197">
        <v>48.7</v>
      </c>
      <c r="P80" s="197">
        <v>49.58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233.39</v>
      </c>
      <c r="V80" s="197">
        <v>5.09</v>
      </c>
      <c r="W80" s="197">
        <v>7.15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</v>
      </c>
      <c r="AF80" s="197">
        <v>0</v>
      </c>
      <c r="AG80" s="197">
        <v>0</v>
      </c>
      <c r="AH80" s="197">
        <v>0</v>
      </c>
      <c r="AI80" s="197">
        <v>54.54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68.319999999999993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44.6</v>
      </c>
      <c r="M81" s="197">
        <v>0</v>
      </c>
      <c r="N81" s="197">
        <v>14.23</v>
      </c>
      <c r="O81" s="197">
        <v>48.7</v>
      </c>
      <c r="P81" s="197">
        <v>49.58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235.78</v>
      </c>
      <c r="V81" s="197">
        <v>5.09</v>
      </c>
      <c r="W81" s="197">
        <v>7.15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</v>
      </c>
      <c r="AF81" s="197">
        <v>0</v>
      </c>
      <c r="AG81" s="197">
        <v>0</v>
      </c>
      <c r="AH81" s="197">
        <v>0</v>
      </c>
      <c r="AI81" s="197">
        <v>54.54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68.319999999999993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44.6</v>
      </c>
      <c r="M82" s="197">
        <v>0</v>
      </c>
      <c r="N82" s="197">
        <v>14.23</v>
      </c>
      <c r="O82" s="197">
        <v>48.7</v>
      </c>
      <c r="P82" s="197">
        <v>49.58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236.02</v>
      </c>
      <c r="V82" s="197">
        <v>5.09</v>
      </c>
      <c r="W82" s="197">
        <v>7.15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</v>
      </c>
      <c r="AF82" s="197">
        <v>0</v>
      </c>
      <c r="AG82" s="197">
        <v>0</v>
      </c>
      <c r="AH82" s="197">
        <v>0</v>
      </c>
      <c r="AI82" s="197">
        <v>54.54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68.319999999999993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44.6</v>
      </c>
      <c r="M83" s="197">
        <v>0</v>
      </c>
      <c r="N83" s="197">
        <v>14.23</v>
      </c>
      <c r="O83" s="197">
        <v>48.7</v>
      </c>
      <c r="P83" s="197">
        <v>49.58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236.02</v>
      </c>
      <c r="V83" s="197">
        <v>5.09</v>
      </c>
      <c r="W83" s="197">
        <v>7.15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</v>
      </c>
      <c r="AF83" s="197">
        <v>0</v>
      </c>
      <c r="AG83" s="197">
        <v>0</v>
      </c>
      <c r="AH83" s="197">
        <v>0</v>
      </c>
      <c r="AI83" s="197">
        <v>54.54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68.319999999999993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44.6</v>
      </c>
      <c r="M84" s="197">
        <v>0</v>
      </c>
      <c r="N84" s="197">
        <v>14.23</v>
      </c>
      <c r="O84" s="197">
        <v>48.7</v>
      </c>
      <c r="P84" s="197">
        <v>49.58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236.02</v>
      </c>
      <c r="V84" s="197">
        <v>5.09</v>
      </c>
      <c r="W84" s="197">
        <v>7.15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</v>
      </c>
      <c r="AF84" s="197">
        <v>0</v>
      </c>
      <c r="AG84" s="197">
        <v>0</v>
      </c>
      <c r="AH84" s="197">
        <v>0</v>
      </c>
      <c r="AI84" s="197">
        <v>54.54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68.319999999999993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44.6</v>
      </c>
      <c r="M85" s="197">
        <v>0</v>
      </c>
      <c r="N85" s="197">
        <v>14.23</v>
      </c>
      <c r="O85" s="197">
        <v>48.7</v>
      </c>
      <c r="P85" s="197">
        <v>49.58</v>
      </c>
      <c r="Q85" s="197">
        <v>4.91</v>
      </c>
      <c r="R85" s="197">
        <v>10.41</v>
      </c>
      <c r="S85" s="197">
        <v>6.48</v>
      </c>
      <c r="T85" s="197">
        <v>0</v>
      </c>
      <c r="U85" s="197">
        <v>236.02</v>
      </c>
      <c r="V85" s="197">
        <v>5.09</v>
      </c>
      <c r="W85" s="197">
        <v>7.15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</v>
      </c>
      <c r="AF85" s="197">
        <v>0</v>
      </c>
      <c r="AG85" s="197">
        <v>0</v>
      </c>
      <c r="AH85" s="197">
        <v>0</v>
      </c>
      <c r="AI85" s="197">
        <v>54.54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68.319999999999993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44.6</v>
      </c>
      <c r="M86" s="197">
        <v>0</v>
      </c>
      <c r="N86" s="197">
        <v>14.23</v>
      </c>
      <c r="O86" s="197">
        <v>48.7</v>
      </c>
      <c r="P86" s="197">
        <v>49.58</v>
      </c>
      <c r="Q86" s="197">
        <v>4.91</v>
      </c>
      <c r="R86" s="197">
        <v>10.41</v>
      </c>
      <c r="S86" s="197">
        <v>6.48</v>
      </c>
      <c r="T86" s="197">
        <v>0</v>
      </c>
      <c r="U86" s="197">
        <v>236.02</v>
      </c>
      <c r="V86" s="197">
        <v>5.09</v>
      </c>
      <c r="W86" s="197">
        <v>7.15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</v>
      </c>
      <c r="AF86" s="197">
        <v>0</v>
      </c>
      <c r="AG86" s="197">
        <v>0</v>
      </c>
      <c r="AH86" s="197">
        <v>0</v>
      </c>
      <c r="AI86" s="197">
        <v>54.54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68.319999999999993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44.6</v>
      </c>
      <c r="M87" s="197">
        <v>0</v>
      </c>
      <c r="N87" s="197">
        <v>14.23</v>
      </c>
      <c r="O87" s="197">
        <v>48.7</v>
      </c>
      <c r="P87" s="197">
        <v>49.58</v>
      </c>
      <c r="Q87" s="197">
        <v>4.91</v>
      </c>
      <c r="R87" s="197">
        <v>10.41</v>
      </c>
      <c r="S87" s="197">
        <v>6.48</v>
      </c>
      <c r="T87" s="197">
        <v>0</v>
      </c>
      <c r="U87" s="197">
        <v>236.02</v>
      </c>
      <c r="V87" s="197">
        <v>5.09</v>
      </c>
      <c r="W87" s="197">
        <v>7.15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</v>
      </c>
      <c r="AF87" s="197">
        <v>0</v>
      </c>
      <c r="AG87" s="197">
        <v>0</v>
      </c>
      <c r="AH87" s="197">
        <v>0</v>
      </c>
      <c r="AI87" s="197">
        <v>54.54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68.319999999999993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44.6</v>
      </c>
      <c r="M88" s="197">
        <v>0</v>
      </c>
      <c r="N88" s="197">
        <v>14.23</v>
      </c>
      <c r="O88" s="197">
        <v>48.7</v>
      </c>
      <c r="P88" s="197">
        <v>49.58</v>
      </c>
      <c r="Q88" s="197">
        <v>4.91</v>
      </c>
      <c r="R88" s="197">
        <v>10.41</v>
      </c>
      <c r="S88" s="197">
        <v>6.48</v>
      </c>
      <c r="T88" s="197">
        <v>0</v>
      </c>
      <c r="U88" s="197">
        <v>236.02</v>
      </c>
      <c r="V88" s="197">
        <v>5.09</v>
      </c>
      <c r="W88" s="197">
        <v>7.15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</v>
      </c>
      <c r="AF88" s="197">
        <v>0</v>
      </c>
      <c r="AG88" s="197">
        <v>0</v>
      </c>
      <c r="AH88" s="197">
        <v>0</v>
      </c>
      <c r="AI88" s="197">
        <v>54.54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68.319999999999993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44.6</v>
      </c>
      <c r="M89" s="197">
        <v>0</v>
      </c>
      <c r="N89" s="197">
        <v>14.23</v>
      </c>
      <c r="O89" s="197">
        <v>48.7</v>
      </c>
      <c r="P89" s="197">
        <v>49.58</v>
      </c>
      <c r="Q89" s="197">
        <v>4.91</v>
      </c>
      <c r="R89" s="197">
        <v>10.41</v>
      </c>
      <c r="S89" s="197">
        <v>6.48</v>
      </c>
      <c r="T89" s="197">
        <v>0</v>
      </c>
      <c r="U89" s="197">
        <v>236.02</v>
      </c>
      <c r="V89" s="197">
        <v>5.09</v>
      </c>
      <c r="W89" s="197">
        <v>7.15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</v>
      </c>
      <c r="AF89" s="197">
        <v>0</v>
      </c>
      <c r="AG89" s="197">
        <v>0</v>
      </c>
      <c r="AH89" s="197">
        <v>0</v>
      </c>
      <c r="AI89" s="197">
        <v>54.54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68.319999999999993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44.6</v>
      </c>
      <c r="M90" s="197">
        <v>0</v>
      </c>
      <c r="N90" s="197">
        <v>14.23</v>
      </c>
      <c r="O90" s="197">
        <v>48.7</v>
      </c>
      <c r="P90" s="197">
        <v>49.58</v>
      </c>
      <c r="Q90" s="197">
        <v>4.91</v>
      </c>
      <c r="R90" s="197">
        <v>10.41</v>
      </c>
      <c r="S90" s="197">
        <v>6.48</v>
      </c>
      <c r="T90" s="197">
        <v>0</v>
      </c>
      <c r="U90" s="197">
        <v>236.02</v>
      </c>
      <c r="V90" s="197">
        <v>5.09</v>
      </c>
      <c r="W90" s="197">
        <v>7.15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</v>
      </c>
      <c r="AF90" s="197">
        <v>0</v>
      </c>
      <c r="AG90" s="197">
        <v>0</v>
      </c>
      <c r="AH90" s="197">
        <v>0</v>
      </c>
      <c r="AI90" s="197">
        <v>54.54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68.319999999999993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44.6</v>
      </c>
      <c r="M91" s="197">
        <v>0</v>
      </c>
      <c r="N91" s="197">
        <v>14.23</v>
      </c>
      <c r="O91" s="197">
        <v>48.7</v>
      </c>
      <c r="P91" s="197">
        <v>49.58</v>
      </c>
      <c r="Q91" s="197">
        <v>4.91</v>
      </c>
      <c r="R91" s="197">
        <v>10.41</v>
      </c>
      <c r="S91" s="197">
        <v>6.48</v>
      </c>
      <c r="T91" s="197">
        <v>0</v>
      </c>
      <c r="U91" s="197">
        <v>236.02</v>
      </c>
      <c r="V91" s="197">
        <v>5.09</v>
      </c>
      <c r="W91" s="197">
        <v>7.15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</v>
      </c>
      <c r="AF91" s="197">
        <v>0</v>
      </c>
      <c r="AG91" s="197">
        <v>0</v>
      </c>
      <c r="AH91" s="197">
        <v>0</v>
      </c>
      <c r="AI91" s="197">
        <v>54.54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68.319999999999993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44.6</v>
      </c>
      <c r="M92" s="197">
        <v>0</v>
      </c>
      <c r="N92" s="197">
        <v>14.23</v>
      </c>
      <c r="O92" s="197">
        <v>48.7</v>
      </c>
      <c r="P92" s="197">
        <v>49.58</v>
      </c>
      <c r="Q92" s="197">
        <v>4.91</v>
      </c>
      <c r="R92" s="197">
        <v>10.41</v>
      </c>
      <c r="S92" s="197">
        <v>6.48</v>
      </c>
      <c r="T92" s="197">
        <v>0</v>
      </c>
      <c r="U92" s="197">
        <v>236.02</v>
      </c>
      <c r="V92" s="197">
        <v>5.09</v>
      </c>
      <c r="W92" s="197">
        <v>7.15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</v>
      </c>
      <c r="AF92" s="197">
        <v>0</v>
      </c>
      <c r="AG92" s="197">
        <v>0</v>
      </c>
      <c r="AH92" s="197">
        <v>0</v>
      </c>
      <c r="AI92" s="197">
        <v>54.54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68.319999999999993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44.6</v>
      </c>
      <c r="M93" s="197">
        <v>0</v>
      </c>
      <c r="N93" s="197">
        <v>14.23</v>
      </c>
      <c r="O93" s="197">
        <v>48.7</v>
      </c>
      <c r="P93" s="197">
        <v>49.58</v>
      </c>
      <c r="Q93" s="197">
        <v>4.91</v>
      </c>
      <c r="R93" s="197">
        <v>10.41</v>
      </c>
      <c r="S93" s="197">
        <v>6.48</v>
      </c>
      <c r="T93" s="197">
        <v>0</v>
      </c>
      <c r="U93" s="197">
        <v>236.02</v>
      </c>
      <c r="V93" s="197">
        <v>5.09</v>
      </c>
      <c r="W93" s="197">
        <v>7.15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</v>
      </c>
      <c r="AF93" s="197">
        <v>0</v>
      </c>
      <c r="AG93" s="197">
        <v>0</v>
      </c>
      <c r="AH93" s="197">
        <v>0</v>
      </c>
      <c r="AI93" s="197">
        <v>54.54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68.319999999999993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44.6</v>
      </c>
      <c r="M94" s="197">
        <v>0</v>
      </c>
      <c r="N94" s="197">
        <v>14.23</v>
      </c>
      <c r="O94" s="197">
        <v>48.7</v>
      </c>
      <c r="P94" s="197">
        <v>49.58</v>
      </c>
      <c r="Q94" s="197">
        <v>4.91</v>
      </c>
      <c r="R94" s="197">
        <v>10.41</v>
      </c>
      <c r="S94" s="197">
        <v>6.48</v>
      </c>
      <c r="T94" s="197">
        <v>0</v>
      </c>
      <c r="U94" s="197">
        <v>236.02</v>
      </c>
      <c r="V94" s="197">
        <v>5.09</v>
      </c>
      <c r="W94" s="197">
        <v>7.15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</v>
      </c>
      <c r="AF94" s="197">
        <v>0</v>
      </c>
      <c r="AG94" s="197">
        <v>0</v>
      </c>
      <c r="AH94" s="197">
        <v>0</v>
      </c>
      <c r="AI94" s="197">
        <v>54.54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68.319999999999993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44.6</v>
      </c>
      <c r="M95" s="197">
        <v>0</v>
      </c>
      <c r="N95" s="197">
        <v>14.23</v>
      </c>
      <c r="O95" s="197">
        <v>48.7</v>
      </c>
      <c r="P95" s="197">
        <v>49.58</v>
      </c>
      <c r="Q95" s="197">
        <v>4.91</v>
      </c>
      <c r="R95" s="197">
        <v>10.41</v>
      </c>
      <c r="S95" s="197">
        <v>6.48</v>
      </c>
      <c r="T95" s="197">
        <v>0</v>
      </c>
      <c r="U95" s="197">
        <v>236.02</v>
      </c>
      <c r="V95" s="197">
        <v>5.09</v>
      </c>
      <c r="W95" s="197">
        <v>7.15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</v>
      </c>
      <c r="AF95" s="197">
        <v>0</v>
      </c>
      <c r="AG95" s="197">
        <v>0</v>
      </c>
      <c r="AH95" s="197">
        <v>0</v>
      </c>
      <c r="AI95" s="197">
        <v>54.54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68.319999999999993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44.6</v>
      </c>
      <c r="M96" s="197">
        <v>0</v>
      </c>
      <c r="N96" s="197">
        <v>14.23</v>
      </c>
      <c r="O96" s="197">
        <v>48.7</v>
      </c>
      <c r="P96" s="197">
        <v>49.58</v>
      </c>
      <c r="Q96" s="197">
        <v>4.91</v>
      </c>
      <c r="R96" s="197">
        <v>10.41</v>
      </c>
      <c r="S96" s="197">
        <v>6.48</v>
      </c>
      <c r="T96" s="197">
        <v>0</v>
      </c>
      <c r="U96" s="197">
        <v>236.02</v>
      </c>
      <c r="V96" s="197">
        <v>5.09</v>
      </c>
      <c r="W96" s="197">
        <v>7.15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</v>
      </c>
      <c r="AF96" s="197">
        <v>0</v>
      </c>
      <c r="AG96" s="197">
        <v>0</v>
      </c>
      <c r="AH96" s="197">
        <v>0</v>
      </c>
      <c r="AI96" s="197">
        <v>54.54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68.319999999999993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44.6</v>
      </c>
      <c r="M97" s="197">
        <v>0</v>
      </c>
      <c r="N97" s="197">
        <v>14.23</v>
      </c>
      <c r="O97" s="197">
        <v>48.7</v>
      </c>
      <c r="P97" s="197">
        <v>49.58</v>
      </c>
      <c r="Q97" s="197">
        <v>4.91</v>
      </c>
      <c r="R97" s="197">
        <v>10.41</v>
      </c>
      <c r="S97" s="197">
        <v>6.48</v>
      </c>
      <c r="T97" s="197">
        <v>0</v>
      </c>
      <c r="U97" s="197">
        <v>236.02</v>
      </c>
      <c r="V97" s="197">
        <v>5.09</v>
      </c>
      <c r="W97" s="197">
        <v>7.15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</v>
      </c>
      <c r="AF97" s="197">
        <v>0</v>
      </c>
      <c r="AG97" s="197">
        <v>0</v>
      </c>
      <c r="AH97" s="197">
        <v>0</v>
      </c>
      <c r="AI97" s="197">
        <v>54.54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68.319999999999993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44.6</v>
      </c>
      <c r="M98" s="197">
        <v>0</v>
      </c>
      <c r="N98" s="197">
        <v>14.23</v>
      </c>
      <c r="O98" s="197">
        <v>48.7</v>
      </c>
      <c r="P98" s="197">
        <v>49.58</v>
      </c>
      <c r="Q98" s="197">
        <v>4.91</v>
      </c>
      <c r="R98" s="197">
        <v>10.41</v>
      </c>
      <c r="S98" s="197">
        <v>6.48</v>
      </c>
      <c r="T98" s="197">
        <v>0</v>
      </c>
      <c r="U98" s="197">
        <v>236.02</v>
      </c>
      <c r="V98" s="197">
        <v>5.09</v>
      </c>
      <c r="W98" s="197">
        <v>7.15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</v>
      </c>
      <c r="AF98" s="197">
        <v>0</v>
      </c>
      <c r="AG98" s="197">
        <v>0</v>
      </c>
      <c r="AH98" s="197">
        <v>0</v>
      </c>
      <c r="AI98" s="197">
        <v>54.54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68.319999999999993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3.2670675000000045</v>
      </c>
      <c r="L99">
        <f t="shared" si="0"/>
        <v>0.86287999999999931</v>
      </c>
      <c r="M99">
        <f t="shared" si="0"/>
        <v>0</v>
      </c>
      <c r="N99">
        <f t="shared" si="0"/>
        <v>0.34152000000000032</v>
      </c>
      <c r="O99">
        <f t="shared" si="0"/>
        <v>1.1687999999999978</v>
      </c>
      <c r="P99">
        <f t="shared" si="0"/>
        <v>1.1899199999999988</v>
      </c>
      <c r="Q99">
        <f t="shared" si="0"/>
        <v>7.5695000000000096E-2</v>
      </c>
      <c r="R99">
        <f t="shared" si="0"/>
        <v>0.24911249999999976</v>
      </c>
      <c r="S99">
        <f t="shared" si="0"/>
        <v>0.10400000000000025</v>
      </c>
      <c r="T99">
        <f t="shared" si="0"/>
        <v>0</v>
      </c>
      <c r="U99">
        <f t="shared" si="0"/>
        <v>5.6485175000000041</v>
      </c>
      <c r="V99">
        <f t="shared" si="0"/>
        <v>9.8277499999999823E-2</v>
      </c>
      <c r="W99">
        <f t="shared" si="0"/>
        <v>0.1826474999999998</v>
      </c>
      <c r="X99">
        <f t="shared" si="0"/>
        <v>0.86983499999999847</v>
      </c>
      <c r="Y99">
        <f t="shared" si="0"/>
        <v>0</v>
      </c>
      <c r="Z99">
        <f t="shared" si="0"/>
        <v>0</v>
      </c>
      <c r="AA99">
        <f t="shared" si="0"/>
        <v>0.19236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0.58728999999999942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1.1923049999999997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1.6400099999999982</v>
      </c>
      <c r="AQ99">
        <f t="shared" si="0"/>
        <v>0.45201999999999942</v>
      </c>
      <c r="AR99">
        <f t="shared" si="0"/>
        <v>0.26738749999999983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395.52</v>
      </c>
      <c r="M3" s="197">
        <v>27.29</v>
      </c>
      <c r="N3" s="197">
        <v>17.18</v>
      </c>
      <c r="O3" s="197">
        <v>0</v>
      </c>
      <c r="P3" s="197">
        <v>30.69</v>
      </c>
      <c r="Q3" s="197">
        <v>5.92</v>
      </c>
      <c r="R3" s="197">
        <v>12.57</v>
      </c>
      <c r="S3" s="197">
        <v>7.83</v>
      </c>
      <c r="T3" s="197">
        <v>0</v>
      </c>
      <c r="U3" s="197">
        <v>48.75</v>
      </c>
      <c r="V3" s="197">
        <v>3.71</v>
      </c>
      <c r="W3" s="197">
        <v>12.93</v>
      </c>
      <c r="X3" s="197">
        <v>43.5</v>
      </c>
      <c r="Y3" s="197">
        <v>0</v>
      </c>
      <c r="Z3">
        <v>0</v>
      </c>
      <c r="AA3" s="197">
        <v>10.23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75.09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395.52</v>
      </c>
      <c r="M4" s="197">
        <v>27.29</v>
      </c>
      <c r="N4" s="197">
        <v>17.18</v>
      </c>
      <c r="O4" s="197">
        <v>0</v>
      </c>
      <c r="P4" s="197">
        <v>30.69</v>
      </c>
      <c r="Q4" s="197">
        <v>5.92</v>
      </c>
      <c r="R4" s="197">
        <v>12.57</v>
      </c>
      <c r="S4" s="197">
        <v>7.83</v>
      </c>
      <c r="T4" s="197">
        <v>0</v>
      </c>
      <c r="U4" s="197">
        <v>48.75</v>
      </c>
      <c r="V4" s="197">
        <v>3.71</v>
      </c>
      <c r="W4" s="197">
        <v>12.96</v>
      </c>
      <c r="X4" s="197">
        <v>43.5</v>
      </c>
      <c r="Y4" s="197">
        <v>0</v>
      </c>
      <c r="Z4">
        <v>0</v>
      </c>
      <c r="AA4" s="197">
        <v>10.23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75.09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395.52</v>
      </c>
      <c r="M5" s="197">
        <v>27.29</v>
      </c>
      <c r="N5" s="197">
        <v>17.18</v>
      </c>
      <c r="O5" s="197">
        <v>0</v>
      </c>
      <c r="P5" s="197">
        <v>30.69</v>
      </c>
      <c r="Q5" s="197">
        <v>5.92</v>
      </c>
      <c r="R5" s="197">
        <v>12.57</v>
      </c>
      <c r="S5" s="197">
        <v>7.83</v>
      </c>
      <c r="T5" s="197">
        <v>0</v>
      </c>
      <c r="U5" s="197">
        <v>48.75</v>
      </c>
      <c r="V5" s="197">
        <v>3.71</v>
      </c>
      <c r="W5" s="197">
        <v>8.64</v>
      </c>
      <c r="X5" s="197">
        <v>43.5</v>
      </c>
      <c r="Y5" s="197">
        <v>0</v>
      </c>
      <c r="Z5">
        <v>0</v>
      </c>
      <c r="AA5" s="197">
        <v>10.23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75.09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395.52</v>
      </c>
      <c r="M6" s="197">
        <v>27.29</v>
      </c>
      <c r="N6" s="197">
        <v>17.18</v>
      </c>
      <c r="O6" s="197">
        <v>0</v>
      </c>
      <c r="P6" s="197">
        <v>30.69</v>
      </c>
      <c r="Q6" s="197">
        <v>5.92</v>
      </c>
      <c r="R6" s="197">
        <v>12.57</v>
      </c>
      <c r="S6" s="197">
        <v>7.83</v>
      </c>
      <c r="T6" s="197">
        <v>0</v>
      </c>
      <c r="U6" s="197">
        <v>48.75</v>
      </c>
      <c r="V6" s="197">
        <v>3.71</v>
      </c>
      <c r="W6" s="197">
        <v>8.64</v>
      </c>
      <c r="X6" s="197">
        <v>43.5</v>
      </c>
      <c r="Y6" s="197">
        <v>0</v>
      </c>
      <c r="Z6">
        <v>0</v>
      </c>
      <c r="AA6" s="197">
        <v>10.23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75.09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395.52</v>
      </c>
      <c r="M7" s="197">
        <v>27.29</v>
      </c>
      <c r="N7" s="197">
        <v>17.18</v>
      </c>
      <c r="O7" s="197">
        <v>0</v>
      </c>
      <c r="P7" s="197">
        <v>30.69</v>
      </c>
      <c r="Q7" s="197">
        <v>5.92</v>
      </c>
      <c r="R7" s="197">
        <v>12.57</v>
      </c>
      <c r="S7" s="197">
        <v>7.83</v>
      </c>
      <c r="T7" s="197">
        <v>0</v>
      </c>
      <c r="U7" s="197">
        <v>48.75</v>
      </c>
      <c r="V7" s="197">
        <v>3.71</v>
      </c>
      <c r="W7" s="197">
        <v>9.15</v>
      </c>
      <c r="X7" s="197">
        <v>43.5</v>
      </c>
      <c r="Y7" s="197">
        <v>0</v>
      </c>
      <c r="Z7">
        <v>0</v>
      </c>
      <c r="AA7" s="197">
        <v>10.23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75.09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395.52</v>
      </c>
      <c r="M8" s="197">
        <v>27.29</v>
      </c>
      <c r="N8" s="197">
        <v>17.18</v>
      </c>
      <c r="O8" s="197">
        <v>0</v>
      </c>
      <c r="P8" s="197">
        <v>30.69</v>
      </c>
      <c r="Q8" s="197">
        <v>5.92</v>
      </c>
      <c r="R8" s="197">
        <v>12.57</v>
      </c>
      <c r="S8" s="197">
        <v>7.83</v>
      </c>
      <c r="T8" s="197">
        <v>0</v>
      </c>
      <c r="U8" s="197">
        <v>48.75</v>
      </c>
      <c r="V8" s="197">
        <v>3.71</v>
      </c>
      <c r="W8" s="197">
        <v>9.18</v>
      </c>
      <c r="X8" s="197">
        <v>43.5</v>
      </c>
      <c r="Y8" s="197">
        <v>0</v>
      </c>
      <c r="Z8">
        <v>0</v>
      </c>
      <c r="AA8" s="197">
        <v>10.23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75.09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395.52</v>
      </c>
      <c r="M9" s="197">
        <v>27.29</v>
      </c>
      <c r="N9" s="197">
        <v>17.18</v>
      </c>
      <c r="O9" s="197">
        <v>0</v>
      </c>
      <c r="P9" s="197">
        <v>30.69</v>
      </c>
      <c r="Q9" s="197">
        <v>5.92</v>
      </c>
      <c r="R9" s="197">
        <v>12.57</v>
      </c>
      <c r="S9" s="197">
        <v>7.83</v>
      </c>
      <c r="T9" s="197">
        <v>0</v>
      </c>
      <c r="U9" s="197">
        <v>48.75</v>
      </c>
      <c r="V9" s="197">
        <v>3.71</v>
      </c>
      <c r="W9" s="197">
        <v>9.18</v>
      </c>
      <c r="X9" s="197">
        <v>43.5</v>
      </c>
      <c r="Y9" s="197">
        <v>0</v>
      </c>
      <c r="Z9">
        <v>0</v>
      </c>
      <c r="AA9" s="197">
        <v>10.59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75.09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395.52</v>
      </c>
      <c r="M10" s="197">
        <v>27.29</v>
      </c>
      <c r="N10" s="197">
        <v>17.18</v>
      </c>
      <c r="O10" s="197">
        <v>0</v>
      </c>
      <c r="P10" s="197">
        <v>30.69</v>
      </c>
      <c r="Q10" s="197">
        <v>5.92</v>
      </c>
      <c r="R10" s="197">
        <v>12.57</v>
      </c>
      <c r="S10" s="197">
        <v>7.83</v>
      </c>
      <c r="T10" s="197">
        <v>0</v>
      </c>
      <c r="U10" s="197">
        <v>48.75</v>
      </c>
      <c r="V10" s="197">
        <v>3.71</v>
      </c>
      <c r="W10" s="197">
        <v>9.18</v>
      </c>
      <c r="X10" s="197">
        <v>43.5</v>
      </c>
      <c r="Y10" s="197">
        <v>0</v>
      </c>
      <c r="Z10">
        <v>0</v>
      </c>
      <c r="AA10" s="197">
        <v>10.59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75.09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395.52</v>
      </c>
      <c r="M11" s="197">
        <v>27.29</v>
      </c>
      <c r="N11" s="197">
        <v>17.18</v>
      </c>
      <c r="O11" s="197">
        <v>0</v>
      </c>
      <c r="P11" s="197">
        <v>30.69</v>
      </c>
      <c r="Q11" s="197">
        <v>5.92</v>
      </c>
      <c r="R11" s="197">
        <v>12.57</v>
      </c>
      <c r="S11" s="197">
        <v>7.83</v>
      </c>
      <c r="T11" s="197">
        <v>0</v>
      </c>
      <c r="U11" s="197">
        <v>48.73</v>
      </c>
      <c r="V11" s="197">
        <v>3.71</v>
      </c>
      <c r="W11" s="197">
        <v>9.36</v>
      </c>
      <c r="X11" s="197">
        <v>43.5</v>
      </c>
      <c r="Y11" s="197">
        <v>0</v>
      </c>
      <c r="Z11">
        <v>0</v>
      </c>
      <c r="AA11" s="197">
        <v>10.59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75.09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395.52</v>
      </c>
      <c r="M12" s="197">
        <v>27.29</v>
      </c>
      <c r="N12" s="197">
        <v>17.18</v>
      </c>
      <c r="O12" s="197">
        <v>0</v>
      </c>
      <c r="P12" s="197">
        <v>30.69</v>
      </c>
      <c r="Q12" s="197">
        <v>5.92</v>
      </c>
      <c r="R12" s="197">
        <v>12.57</v>
      </c>
      <c r="S12" s="197">
        <v>7.83</v>
      </c>
      <c r="T12" s="197">
        <v>0</v>
      </c>
      <c r="U12" s="197">
        <v>48.73</v>
      </c>
      <c r="V12" s="197">
        <v>3.71</v>
      </c>
      <c r="W12" s="197">
        <v>9.36</v>
      </c>
      <c r="X12" s="197">
        <v>43.5</v>
      </c>
      <c r="Y12" s="197">
        <v>0</v>
      </c>
      <c r="Z12">
        <v>0</v>
      </c>
      <c r="AA12" s="197">
        <v>10.59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75.09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395.52</v>
      </c>
      <c r="M13" s="197">
        <v>27.29</v>
      </c>
      <c r="N13" s="197">
        <v>17.18</v>
      </c>
      <c r="O13" s="197">
        <v>0</v>
      </c>
      <c r="P13" s="197">
        <v>30.69</v>
      </c>
      <c r="Q13" s="197">
        <v>5.92</v>
      </c>
      <c r="R13" s="197">
        <v>12.57</v>
      </c>
      <c r="S13" s="197">
        <v>7.83</v>
      </c>
      <c r="T13" s="197">
        <v>0</v>
      </c>
      <c r="U13" s="197">
        <v>48.73</v>
      </c>
      <c r="V13" s="197">
        <v>3.71</v>
      </c>
      <c r="W13" s="197">
        <v>9.4</v>
      </c>
      <c r="X13" s="197">
        <v>43.5</v>
      </c>
      <c r="Y13" s="197">
        <v>0</v>
      </c>
      <c r="Z13">
        <v>0</v>
      </c>
      <c r="AA13" s="197">
        <v>10.59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75.09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395.52</v>
      </c>
      <c r="M14" s="197">
        <v>27.29</v>
      </c>
      <c r="N14" s="197">
        <v>17.18</v>
      </c>
      <c r="O14" s="197">
        <v>0</v>
      </c>
      <c r="P14" s="197">
        <v>30.69</v>
      </c>
      <c r="Q14" s="197">
        <v>2.9</v>
      </c>
      <c r="R14" s="197">
        <v>12.57</v>
      </c>
      <c r="S14" s="197">
        <v>7.83</v>
      </c>
      <c r="T14" s="197">
        <v>0</v>
      </c>
      <c r="U14" s="197">
        <v>48.73</v>
      </c>
      <c r="V14" s="197">
        <v>3.71</v>
      </c>
      <c r="W14" s="197">
        <v>9.4</v>
      </c>
      <c r="X14" s="197">
        <v>43.5</v>
      </c>
      <c r="Y14" s="197">
        <v>0</v>
      </c>
      <c r="Z14">
        <v>0</v>
      </c>
      <c r="AA14" s="197">
        <v>10.59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58.64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75.09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395.52</v>
      </c>
      <c r="M15" s="197">
        <v>27.29</v>
      </c>
      <c r="N15" s="197">
        <v>17.18</v>
      </c>
      <c r="O15" s="197">
        <v>0</v>
      </c>
      <c r="P15" s="197">
        <v>30.69</v>
      </c>
      <c r="Q15" s="197">
        <v>2.9</v>
      </c>
      <c r="R15" s="197">
        <v>12.57</v>
      </c>
      <c r="S15" s="197">
        <v>7.83</v>
      </c>
      <c r="T15" s="197">
        <v>0</v>
      </c>
      <c r="U15" s="197">
        <v>48.73</v>
      </c>
      <c r="V15" s="197">
        <v>3.71</v>
      </c>
      <c r="W15" s="197">
        <v>9.4</v>
      </c>
      <c r="X15" s="197">
        <v>43.5</v>
      </c>
      <c r="Y15" s="197">
        <v>0</v>
      </c>
      <c r="Z15">
        <v>0</v>
      </c>
      <c r="AA15" s="197">
        <v>10.59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58.64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75.09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317.04000000000002</v>
      </c>
      <c r="M16" s="197">
        <v>27.29</v>
      </c>
      <c r="N16" s="197">
        <v>17.18</v>
      </c>
      <c r="O16" s="197">
        <v>0</v>
      </c>
      <c r="P16" s="197">
        <v>30.69</v>
      </c>
      <c r="Q16" s="197">
        <v>2.9</v>
      </c>
      <c r="R16" s="197">
        <v>12.57</v>
      </c>
      <c r="S16" s="197">
        <v>3.87</v>
      </c>
      <c r="T16" s="197">
        <v>0</v>
      </c>
      <c r="U16" s="197">
        <v>48.73</v>
      </c>
      <c r="V16" s="197">
        <v>3.71</v>
      </c>
      <c r="W16" s="197">
        <v>9.4</v>
      </c>
      <c r="X16" s="197">
        <v>43.5</v>
      </c>
      <c r="Y16" s="197">
        <v>0</v>
      </c>
      <c r="Z16">
        <v>0</v>
      </c>
      <c r="AA16" s="197">
        <v>10.59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58.64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75.09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317.04000000000002</v>
      </c>
      <c r="M17" s="197">
        <v>27.29</v>
      </c>
      <c r="N17" s="197">
        <v>17.18</v>
      </c>
      <c r="O17" s="197">
        <v>0</v>
      </c>
      <c r="P17" s="197">
        <v>30.69</v>
      </c>
      <c r="Q17" s="197">
        <v>2.9</v>
      </c>
      <c r="R17" s="197">
        <v>5.8</v>
      </c>
      <c r="S17" s="197">
        <v>3.87</v>
      </c>
      <c r="T17" s="197">
        <v>0</v>
      </c>
      <c r="U17" s="197">
        <v>48.73</v>
      </c>
      <c r="V17" s="197">
        <v>3.71</v>
      </c>
      <c r="W17" s="197">
        <v>9.4</v>
      </c>
      <c r="X17" s="197">
        <v>43.5</v>
      </c>
      <c r="Y17" s="197">
        <v>0</v>
      </c>
      <c r="Z17">
        <v>0</v>
      </c>
      <c r="AA17" s="197">
        <v>10.59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58.64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75.09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317.04000000000002</v>
      </c>
      <c r="M18" s="197">
        <v>27.29</v>
      </c>
      <c r="N18" s="197">
        <v>17.18</v>
      </c>
      <c r="O18" s="197">
        <v>0</v>
      </c>
      <c r="P18" s="197">
        <v>30.69</v>
      </c>
      <c r="Q18" s="197">
        <v>2.9</v>
      </c>
      <c r="R18" s="197">
        <v>5.8</v>
      </c>
      <c r="S18" s="197">
        <v>3.87</v>
      </c>
      <c r="T18" s="197">
        <v>0</v>
      </c>
      <c r="U18" s="197">
        <v>48.73</v>
      </c>
      <c r="V18" s="197">
        <v>3.71</v>
      </c>
      <c r="W18" s="197">
        <v>9.4</v>
      </c>
      <c r="X18" s="197">
        <v>43.5</v>
      </c>
      <c r="Y18" s="197">
        <v>0</v>
      </c>
      <c r="Z18">
        <v>0</v>
      </c>
      <c r="AA18" s="197">
        <v>10.59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58.64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75.09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317.04000000000002</v>
      </c>
      <c r="M19" s="197">
        <v>27.29</v>
      </c>
      <c r="N19" s="197">
        <v>17.18</v>
      </c>
      <c r="O19" s="197">
        <v>0</v>
      </c>
      <c r="P19" s="197">
        <v>30.69</v>
      </c>
      <c r="Q19" s="197">
        <v>2.9</v>
      </c>
      <c r="R19" s="197">
        <v>5.8</v>
      </c>
      <c r="S19" s="197">
        <v>3.87</v>
      </c>
      <c r="T19" s="197">
        <v>0</v>
      </c>
      <c r="U19" s="197">
        <v>48.73</v>
      </c>
      <c r="V19" s="197">
        <v>0</v>
      </c>
      <c r="W19" s="197">
        <v>9.4</v>
      </c>
      <c r="X19" s="197">
        <v>43.5</v>
      </c>
      <c r="Y19" s="197">
        <v>0</v>
      </c>
      <c r="Z19">
        <v>0</v>
      </c>
      <c r="AA19" s="197">
        <v>10.59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58.64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75.09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317.04000000000002</v>
      </c>
      <c r="M20" s="197">
        <v>27.29</v>
      </c>
      <c r="N20" s="197">
        <v>17.18</v>
      </c>
      <c r="O20" s="197">
        <v>0</v>
      </c>
      <c r="P20" s="197">
        <v>30.69</v>
      </c>
      <c r="Q20" s="197">
        <v>2.9</v>
      </c>
      <c r="R20" s="197">
        <v>5.8</v>
      </c>
      <c r="S20" s="197">
        <v>3.87</v>
      </c>
      <c r="T20" s="197">
        <v>0</v>
      </c>
      <c r="U20" s="197">
        <v>48.73</v>
      </c>
      <c r="V20" s="197">
        <v>0</v>
      </c>
      <c r="W20" s="197">
        <v>9.4</v>
      </c>
      <c r="X20" s="197">
        <v>43.5</v>
      </c>
      <c r="Y20" s="197">
        <v>0</v>
      </c>
      <c r="Z20">
        <v>0</v>
      </c>
      <c r="AA20" s="197">
        <v>10.59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58.64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75.09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318.98</v>
      </c>
      <c r="M21" s="197">
        <v>27.29</v>
      </c>
      <c r="N21" s="197">
        <v>17.18</v>
      </c>
      <c r="O21" s="197">
        <v>0</v>
      </c>
      <c r="P21" s="197">
        <v>30.69</v>
      </c>
      <c r="Q21" s="197">
        <v>2.9</v>
      </c>
      <c r="R21" s="197">
        <v>5.8</v>
      </c>
      <c r="S21" s="197">
        <v>3.87</v>
      </c>
      <c r="T21" s="197">
        <v>0</v>
      </c>
      <c r="U21" s="197">
        <v>48.73</v>
      </c>
      <c r="V21" s="197">
        <v>0</v>
      </c>
      <c r="W21" s="197">
        <v>9.4</v>
      </c>
      <c r="X21" s="197">
        <v>43.5</v>
      </c>
      <c r="Y21" s="197">
        <v>0</v>
      </c>
      <c r="Z21">
        <v>0</v>
      </c>
      <c r="AA21" s="197">
        <v>10.23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58.64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75.09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318.98</v>
      </c>
      <c r="M22" s="197">
        <v>27.29</v>
      </c>
      <c r="N22" s="197">
        <v>17.18</v>
      </c>
      <c r="O22" s="197">
        <v>0</v>
      </c>
      <c r="P22" s="197">
        <v>30.69</v>
      </c>
      <c r="Q22" s="197">
        <v>2.9</v>
      </c>
      <c r="R22" s="197">
        <v>5.8</v>
      </c>
      <c r="S22" s="197">
        <v>3.87</v>
      </c>
      <c r="T22" s="197">
        <v>0</v>
      </c>
      <c r="U22" s="197">
        <v>48.73</v>
      </c>
      <c r="V22" s="197">
        <v>0</v>
      </c>
      <c r="W22" s="197">
        <v>9.4</v>
      </c>
      <c r="X22" s="197">
        <v>43.5</v>
      </c>
      <c r="Y22" s="197">
        <v>0</v>
      </c>
      <c r="Z22">
        <v>0</v>
      </c>
      <c r="AA22" s="197">
        <v>10.23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58.64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75.09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326.86</v>
      </c>
      <c r="M23" s="197">
        <v>27.29</v>
      </c>
      <c r="N23" s="197">
        <v>17.18</v>
      </c>
      <c r="O23" s="197">
        <v>0</v>
      </c>
      <c r="P23" s="197">
        <v>30.69</v>
      </c>
      <c r="Q23" s="197">
        <v>2.9</v>
      </c>
      <c r="R23" s="197">
        <v>5.8</v>
      </c>
      <c r="S23" s="197">
        <v>3.87</v>
      </c>
      <c r="T23" s="197">
        <v>0</v>
      </c>
      <c r="U23" s="197">
        <v>48.73</v>
      </c>
      <c r="V23" s="197">
        <v>0</v>
      </c>
      <c r="W23" s="197">
        <v>9.4</v>
      </c>
      <c r="X23" s="197">
        <v>43.5</v>
      </c>
      <c r="Y23" s="197">
        <v>0</v>
      </c>
      <c r="Z23">
        <v>0</v>
      </c>
      <c r="AA23" s="197">
        <v>10.23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58.64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75.09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326.86</v>
      </c>
      <c r="M24" s="197">
        <v>27.29</v>
      </c>
      <c r="N24" s="197">
        <v>17.18</v>
      </c>
      <c r="O24" s="197">
        <v>0</v>
      </c>
      <c r="P24" s="197">
        <v>30.69</v>
      </c>
      <c r="Q24" s="197">
        <v>2.9</v>
      </c>
      <c r="R24" s="197">
        <v>5.8</v>
      </c>
      <c r="S24" s="197">
        <v>3.87</v>
      </c>
      <c r="T24" s="197">
        <v>0</v>
      </c>
      <c r="U24" s="197">
        <v>48.73</v>
      </c>
      <c r="V24" s="197">
        <v>3.7</v>
      </c>
      <c r="W24" s="197">
        <v>9.4</v>
      </c>
      <c r="X24" s="197">
        <v>43.5</v>
      </c>
      <c r="Y24" s="197">
        <v>0</v>
      </c>
      <c r="Z24">
        <v>0</v>
      </c>
      <c r="AA24" s="197">
        <v>10.23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58.64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75.09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9.0299999999999994</v>
      </c>
      <c r="L25" s="197">
        <v>395.53</v>
      </c>
      <c r="M25" s="197">
        <v>27.29</v>
      </c>
      <c r="N25" s="197">
        <v>17.18</v>
      </c>
      <c r="O25" s="197">
        <v>0</v>
      </c>
      <c r="P25" s="197">
        <v>30.69</v>
      </c>
      <c r="Q25" s="197">
        <v>5.93</v>
      </c>
      <c r="R25" s="197">
        <v>12.57</v>
      </c>
      <c r="S25" s="197">
        <v>7.83</v>
      </c>
      <c r="T25" s="197">
        <v>0</v>
      </c>
      <c r="U25" s="197">
        <v>48.73</v>
      </c>
      <c r="V25" s="197">
        <v>3.71</v>
      </c>
      <c r="W25" s="197">
        <v>9.4</v>
      </c>
      <c r="X25" s="197">
        <v>43.5</v>
      </c>
      <c r="Y25" s="197">
        <v>0</v>
      </c>
      <c r="Z25">
        <v>0</v>
      </c>
      <c r="AA25" s="197">
        <v>10.23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75.09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395.53</v>
      </c>
      <c r="M26" s="197">
        <v>27.29</v>
      </c>
      <c r="N26" s="197">
        <v>17.18</v>
      </c>
      <c r="O26" s="197">
        <v>0</v>
      </c>
      <c r="P26" s="197">
        <v>30.69</v>
      </c>
      <c r="Q26" s="197">
        <v>5.93</v>
      </c>
      <c r="R26" s="197">
        <v>12.57</v>
      </c>
      <c r="S26" s="197">
        <v>7.83</v>
      </c>
      <c r="T26" s="197">
        <v>0</v>
      </c>
      <c r="U26" s="197">
        <v>48.73</v>
      </c>
      <c r="V26" s="197">
        <v>3.71</v>
      </c>
      <c r="W26" s="197">
        <v>9.4</v>
      </c>
      <c r="X26" s="197">
        <v>43.5</v>
      </c>
      <c r="Y26" s="197">
        <v>0</v>
      </c>
      <c r="Z26">
        <v>0</v>
      </c>
      <c r="AA26" s="197">
        <v>10.23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75.09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395.53</v>
      </c>
      <c r="M27" s="197">
        <v>27.29</v>
      </c>
      <c r="N27" s="197">
        <v>17.18</v>
      </c>
      <c r="O27" s="197">
        <v>0</v>
      </c>
      <c r="P27" s="197">
        <v>30.69</v>
      </c>
      <c r="Q27" s="197">
        <v>5.93</v>
      </c>
      <c r="R27" s="197">
        <v>12.57</v>
      </c>
      <c r="S27" s="197">
        <v>7.83</v>
      </c>
      <c r="T27" s="197">
        <v>0</v>
      </c>
      <c r="U27" s="197">
        <v>48.73</v>
      </c>
      <c r="V27" s="197">
        <v>3.71</v>
      </c>
      <c r="W27" s="197">
        <v>9.4</v>
      </c>
      <c r="X27" s="197">
        <v>43.5</v>
      </c>
      <c r="Y27" s="197">
        <v>0</v>
      </c>
      <c r="Z27">
        <v>0</v>
      </c>
      <c r="AA27" s="197">
        <v>10.23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75.09</v>
      </c>
      <c r="AQ27" s="197">
        <v>22.74</v>
      </c>
      <c r="AR27" s="197">
        <v>0.26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395.53</v>
      </c>
      <c r="M28" s="197">
        <v>27.29</v>
      </c>
      <c r="N28" s="197">
        <v>17.18</v>
      </c>
      <c r="O28" s="197">
        <v>0</v>
      </c>
      <c r="P28" s="197">
        <v>30.69</v>
      </c>
      <c r="Q28" s="197">
        <v>5.93</v>
      </c>
      <c r="R28" s="197">
        <v>12.57</v>
      </c>
      <c r="S28" s="197">
        <v>7.83</v>
      </c>
      <c r="T28" s="197">
        <v>0</v>
      </c>
      <c r="U28" s="197">
        <v>48.73</v>
      </c>
      <c r="V28" s="197">
        <v>3.71</v>
      </c>
      <c r="W28" s="197">
        <v>9.4</v>
      </c>
      <c r="X28" s="197">
        <v>43.5</v>
      </c>
      <c r="Y28" s="197">
        <v>0</v>
      </c>
      <c r="Z28">
        <v>0</v>
      </c>
      <c r="AA28" s="197">
        <v>10.23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75.09</v>
      </c>
      <c r="AQ28" s="197">
        <v>22.74</v>
      </c>
      <c r="AR28" s="197">
        <v>1.07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395.53</v>
      </c>
      <c r="M29" s="197">
        <v>27.29</v>
      </c>
      <c r="N29" s="197">
        <v>17.18</v>
      </c>
      <c r="O29" s="197">
        <v>0</v>
      </c>
      <c r="P29" s="197">
        <v>30.69</v>
      </c>
      <c r="Q29" s="197">
        <v>5.93</v>
      </c>
      <c r="R29" s="197">
        <v>12.57</v>
      </c>
      <c r="S29" s="197">
        <v>7.83</v>
      </c>
      <c r="T29" s="197">
        <v>0</v>
      </c>
      <c r="U29" s="197">
        <v>48.73</v>
      </c>
      <c r="V29" s="197">
        <v>3.71</v>
      </c>
      <c r="W29" s="197">
        <v>9.4</v>
      </c>
      <c r="X29" s="197">
        <v>43.5</v>
      </c>
      <c r="Y29" s="197">
        <v>0</v>
      </c>
      <c r="Z29">
        <v>0</v>
      </c>
      <c r="AA29" s="197">
        <v>10.23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75.09</v>
      </c>
      <c r="AQ29" s="197">
        <v>22.74</v>
      </c>
      <c r="AR29" s="197">
        <v>3.21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395.53</v>
      </c>
      <c r="M30" s="197">
        <v>27.29</v>
      </c>
      <c r="N30" s="197">
        <v>17.18</v>
      </c>
      <c r="O30" s="197">
        <v>0</v>
      </c>
      <c r="P30" s="197">
        <v>30.69</v>
      </c>
      <c r="Q30" s="197">
        <v>5.93</v>
      </c>
      <c r="R30" s="197">
        <v>12.57</v>
      </c>
      <c r="S30" s="197">
        <v>7.83</v>
      </c>
      <c r="T30" s="197">
        <v>0</v>
      </c>
      <c r="U30" s="197">
        <v>48.73</v>
      </c>
      <c r="V30" s="197">
        <v>3.71</v>
      </c>
      <c r="W30" s="197">
        <v>9.4</v>
      </c>
      <c r="X30" s="197">
        <v>43.5</v>
      </c>
      <c r="Y30" s="197">
        <v>0</v>
      </c>
      <c r="Z30">
        <v>0</v>
      </c>
      <c r="AA30" s="197">
        <v>10.23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75.09</v>
      </c>
      <c r="AQ30" s="197">
        <v>22.74</v>
      </c>
      <c r="AR30" s="197">
        <v>10.48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395.53</v>
      </c>
      <c r="M31" s="197">
        <v>27.29</v>
      </c>
      <c r="N31" s="197">
        <v>17.18</v>
      </c>
      <c r="O31" s="197">
        <v>0</v>
      </c>
      <c r="P31" s="197">
        <v>30.69</v>
      </c>
      <c r="Q31" s="197">
        <v>5.93</v>
      </c>
      <c r="R31" s="197">
        <v>12.57</v>
      </c>
      <c r="S31" s="197">
        <v>7.83</v>
      </c>
      <c r="T31" s="197">
        <v>0</v>
      </c>
      <c r="U31" s="197">
        <v>48.73</v>
      </c>
      <c r="V31" s="197">
        <v>3.71</v>
      </c>
      <c r="W31" s="197">
        <v>9.4</v>
      </c>
      <c r="X31" s="197">
        <v>43.5</v>
      </c>
      <c r="Y31" s="197">
        <v>0</v>
      </c>
      <c r="Z31">
        <v>0</v>
      </c>
      <c r="AA31" s="197">
        <v>10.23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57.48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75.09</v>
      </c>
      <c r="AQ31" s="197">
        <v>22.74</v>
      </c>
      <c r="AR31" s="197">
        <v>16.27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395.53</v>
      </c>
      <c r="M32" s="197">
        <v>27.29</v>
      </c>
      <c r="N32" s="197">
        <v>17.18</v>
      </c>
      <c r="O32" s="197">
        <v>0</v>
      </c>
      <c r="P32" s="197">
        <v>30.69</v>
      </c>
      <c r="Q32" s="197">
        <v>5.93</v>
      </c>
      <c r="R32" s="197">
        <v>12.57</v>
      </c>
      <c r="S32" s="197">
        <v>7.83</v>
      </c>
      <c r="T32" s="197">
        <v>0</v>
      </c>
      <c r="U32" s="197">
        <v>48.73</v>
      </c>
      <c r="V32" s="197">
        <v>3.71</v>
      </c>
      <c r="W32" s="197">
        <v>9.4</v>
      </c>
      <c r="X32" s="197">
        <v>43.5</v>
      </c>
      <c r="Y32" s="197">
        <v>0</v>
      </c>
      <c r="Z32">
        <v>0</v>
      </c>
      <c r="AA32" s="197">
        <v>10.23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57.48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75.09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312.24</v>
      </c>
      <c r="M33" s="197">
        <v>27.29</v>
      </c>
      <c r="N33" s="197">
        <v>17.18</v>
      </c>
      <c r="O33" s="197">
        <v>0</v>
      </c>
      <c r="P33" s="197">
        <v>30.69</v>
      </c>
      <c r="Q33" s="197">
        <v>2.9</v>
      </c>
      <c r="R33" s="197">
        <v>5.8</v>
      </c>
      <c r="S33" s="197">
        <v>3.87</v>
      </c>
      <c r="T33" s="197">
        <v>0</v>
      </c>
      <c r="U33" s="197">
        <v>48.73</v>
      </c>
      <c r="V33" s="197">
        <v>3.71</v>
      </c>
      <c r="W33" s="197">
        <v>9.4</v>
      </c>
      <c r="X33" s="197">
        <v>43.5</v>
      </c>
      <c r="Y33" s="197">
        <v>0</v>
      </c>
      <c r="Z33">
        <v>0</v>
      </c>
      <c r="AA33" s="197">
        <v>10.23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57.28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75.09</v>
      </c>
      <c r="AQ33" s="197">
        <v>22.74</v>
      </c>
      <c r="AR33" s="197">
        <v>19.2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315</v>
      </c>
      <c r="M34" s="197">
        <v>27.29</v>
      </c>
      <c r="N34" s="197">
        <v>17.18</v>
      </c>
      <c r="O34" s="197">
        <v>0</v>
      </c>
      <c r="P34" s="197">
        <v>30.69</v>
      </c>
      <c r="Q34" s="197">
        <v>3.25</v>
      </c>
      <c r="R34" s="197">
        <v>5.8</v>
      </c>
      <c r="S34" s="197">
        <v>3.87</v>
      </c>
      <c r="T34" s="197">
        <v>0</v>
      </c>
      <c r="U34" s="197">
        <v>48.73</v>
      </c>
      <c r="V34" s="197">
        <v>3.71</v>
      </c>
      <c r="W34" s="197">
        <v>9.4</v>
      </c>
      <c r="X34" s="197">
        <v>43.5</v>
      </c>
      <c r="Y34" s="197">
        <v>0</v>
      </c>
      <c r="Z34">
        <v>0</v>
      </c>
      <c r="AA34" s="197">
        <v>10.23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57.28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75.09</v>
      </c>
      <c r="AQ34" s="197">
        <v>22.74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315</v>
      </c>
      <c r="M35" s="197">
        <v>27.29</v>
      </c>
      <c r="N35" s="197">
        <v>17.18</v>
      </c>
      <c r="O35" s="197">
        <v>0</v>
      </c>
      <c r="P35" s="197">
        <v>30.69</v>
      </c>
      <c r="Q35" s="197">
        <v>3.27</v>
      </c>
      <c r="R35" s="197">
        <v>5.8</v>
      </c>
      <c r="S35" s="197">
        <v>3.87</v>
      </c>
      <c r="T35" s="197">
        <v>0</v>
      </c>
      <c r="U35" s="197">
        <v>48.73</v>
      </c>
      <c r="V35" s="197">
        <v>3.71</v>
      </c>
      <c r="W35" s="197">
        <v>9.4</v>
      </c>
      <c r="X35" s="197">
        <v>43.5</v>
      </c>
      <c r="Y35" s="197">
        <v>0</v>
      </c>
      <c r="Z35">
        <v>0</v>
      </c>
      <c r="AA35" s="197">
        <v>10.23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57.28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75.09</v>
      </c>
      <c r="AQ35" s="197">
        <v>22.74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315</v>
      </c>
      <c r="M36" s="197">
        <v>27.29</v>
      </c>
      <c r="N36" s="197">
        <v>17.18</v>
      </c>
      <c r="O36" s="197">
        <v>0</v>
      </c>
      <c r="P36" s="197">
        <v>30.69</v>
      </c>
      <c r="Q36" s="197">
        <v>2.91</v>
      </c>
      <c r="R36" s="197">
        <v>5.8</v>
      </c>
      <c r="S36" s="197">
        <v>3.87</v>
      </c>
      <c r="T36" s="197">
        <v>0</v>
      </c>
      <c r="U36" s="197">
        <v>48.73</v>
      </c>
      <c r="V36" s="197">
        <v>3.71</v>
      </c>
      <c r="W36" s="197">
        <v>9.4</v>
      </c>
      <c r="X36" s="197">
        <v>43.5</v>
      </c>
      <c r="Y36" s="197">
        <v>0</v>
      </c>
      <c r="Z36">
        <v>0</v>
      </c>
      <c r="AA36" s="197">
        <v>10.23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57.28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75.09</v>
      </c>
      <c r="AQ36" s="197">
        <v>22.74</v>
      </c>
      <c r="AR36" s="197">
        <v>19.2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2.5499999999999998</v>
      </c>
      <c r="L37" s="197">
        <v>315</v>
      </c>
      <c r="M37" s="197">
        <v>27.29</v>
      </c>
      <c r="N37" s="197">
        <v>17.18</v>
      </c>
      <c r="O37" s="197">
        <v>0</v>
      </c>
      <c r="P37" s="197">
        <v>30.69</v>
      </c>
      <c r="Q37" s="197">
        <v>2.9</v>
      </c>
      <c r="R37" s="197">
        <v>5.8</v>
      </c>
      <c r="S37" s="197">
        <v>3.87</v>
      </c>
      <c r="T37" s="197">
        <v>0</v>
      </c>
      <c r="U37" s="197">
        <v>48.73</v>
      </c>
      <c r="V37" s="197">
        <v>3.71</v>
      </c>
      <c r="W37" s="197">
        <v>9.4</v>
      </c>
      <c r="X37" s="197">
        <v>43.5</v>
      </c>
      <c r="Y37" s="197">
        <v>0</v>
      </c>
      <c r="Z37">
        <v>0</v>
      </c>
      <c r="AA37" s="197">
        <v>10.23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57.28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75.09</v>
      </c>
      <c r="AQ37" s="197">
        <v>22.74</v>
      </c>
      <c r="AR37" s="197">
        <v>20.2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2.4900000000000002</v>
      </c>
      <c r="L38" s="197">
        <v>315</v>
      </c>
      <c r="M38" s="197">
        <v>27.29</v>
      </c>
      <c r="N38" s="197">
        <v>17.18</v>
      </c>
      <c r="O38" s="197">
        <v>0</v>
      </c>
      <c r="P38" s="197">
        <v>30.69</v>
      </c>
      <c r="Q38" s="197">
        <v>2.9</v>
      </c>
      <c r="R38" s="197">
        <v>5.8</v>
      </c>
      <c r="S38" s="197">
        <v>3.87</v>
      </c>
      <c r="T38" s="197">
        <v>0</v>
      </c>
      <c r="U38" s="197">
        <v>48.73</v>
      </c>
      <c r="V38" s="197">
        <v>0</v>
      </c>
      <c r="W38" s="197">
        <v>8.36</v>
      </c>
      <c r="X38" s="197">
        <v>40.08</v>
      </c>
      <c r="Y38" s="197">
        <v>0</v>
      </c>
      <c r="Z38">
        <v>0</v>
      </c>
      <c r="AA38" s="197">
        <v>10.23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57.28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38.659999999999997</v>
      </c>
      <c r="AQ38" s="197">
        <v>7.73</v>
      </c>
      <c r="AR38" s="197">
        <v>20.2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4.97</v>
      </c>
      <c r="L39" s="197">
        <v>315</v>
      </c>
      <c r="M39" s="197">
        <v>27.29</v>
      </c>
      <c r="N39" s="197">
        <v>17.18</v>
      </c>
      <c r="O39" s="197">
        <v>0</v>
      </c>
      <c r="P39" s="197">
        <v>30.69</v>
      </c>
      <c r="Q39" s="197">
        <v>2.9</v>
      </c>
      <c r="R39" s="197">
        <v>5.12</v>
      </c>
      <c r="S39" s="197">
        <v>3.87</v>
      </c>
      <c r="T39" s="197">
        <v>0</v>
      </c>
      <c r="U39" s="197">
        <v>48.73</v>
      </c>
      <c r="V39" s="197">
        <v>0</v>
      </c>
      <c r="W39" s="197">
        <v>4.83</v>
      </c>
      <c r="X39" s="197">
        <v>14.5</v>
      </c>
      <c r="Y39" s="197">
        <v>0</v>
      </c>
      <c r="Z39">
        <v>0</v>
      </c>
      <c r="AA39" s="197">
        <v>10.23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58.64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38.659999999999997</v>
      </c>
      <c r="AQ39" s="197">
        <v>7.73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4.97</v>
      </c>
      <c r="L40" s="197">
        <v>315</v>
      </c>
      <c r="M40" s="197">
        <v>27.29</v>
      </c>
      <c r="N40" s="197">
        <v>17.18</v>
      </c>
      <c r="O40" s="197">
        <v>0</v>
      </c>
      <c r="P40" s="197">
        <v>30.69</v>
      </c>
      <c r="Q40" s="197">
        <v>2.9</v>
      </c>
      <c r="R40" s="197">
        <v>5.8</v>
      </c>
      <c r="S40" s="197">
        <v>3.87</v>
      </c>
      <c r="T40" s="197">
        <v>0</v>
      </c>
      <c r="U40" s="197">
        <v>48.73</v>
      </c>
      <c r="V40" s="197">
        <v>0</v>
      </c>
      <c r="W40" s="197">
        <v>9.5</v>
      </c>
      <c r="X40" s="197">
        <v>43.5</v>
      </c>
      <c r="Y40" s="197">
        <v>0</v>
      </c>
      <c r="Z40">
        <v>0</v>
      </c>
      <c r="AA40" s="197">
        <v>10.23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58.64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75.09</v>
      </c>
      <c r="AQ40" s="197">
        <v>7.73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4.97</v>
      </c>
      <c r="L41" s="197">
        <v>315</v>
      </c>
      <c r="M41" s="197">
        <v>27.29</v>
      </c>
      <c r="N41" s="197">
        <v>17.18</v>
      </c>
      <c r="O41" s="197">
        <v>0</v>
      </c>
      <c r="P41" s="197">
        <v>30.69</v>
      </c>
      <c r="Q41" s="197">
        <v>2.9</v>
      </c>
      <c r="R41" s="197">
        <v>5.8</v>
      </c>
      <c r="S41" s="197">
        <v>3.87</v>
      </c>
      <c r="T41" s="197">
        <v>0</v>
      </c>
      <c r="U41" s="197">
        <v>48.73</v>
      </c>
      <c r="V41" s="197">
        <v>0</v>
      </c>
      <c r="W41" s="197">
        <v>9.5399999999999991</v>
      </c>
      <c r="X41" s="197">
        <v>43.5</v>
      </c>
      <c r="Y41" s="197">
        <v>0</v>
      </c>
      <c r="Z41">
        <v>0</v>
      </c>
      <c r="AA41" s="197">
        <v>10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58.64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75.09</v>
      </c>
      <c r="AQ41" s="197">
        <v>22.74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4.97</v>
      </c>
      <c r="L42" s="197">
        <v>315</v>
      </c>
      <c r="M42" s="197">
        <v>27.29</v>
      </c>
      <c r="N42" s="197">
        <v>17.18</v>
      </c>
      <c r="O42" s="197">
        <v>0</v>
      </c>
      <c r="P42" s="197">
        <v>30.69</v>
      </c>
      <c r="Q42" s="197">
        <v>2.9</v>
      </c>
      <c r="R42" s="197">
        <v>5.8</v>
      </c>
      <c r="S42" s="197">
        <v>3.87</v>
      </c>
      <c r="T42" s="197">
        <v>0</v>
      </c>
      <c r="U42" s="197">
        <v>48.73</v>
      </c>
      <c r="V42" s="197">
        <v>0</v>
      </c>
      <c r="W42" s="197">
        <v>9.5399999999999991</v>
      </c>
      <c r="X42" s="197">
        <v>43.5</v>
      </c>
      <c r="Y42" s="197">
        <v>0</v>
      </c>
      <c r="Z42">
        <v>0</v>
      </c>
      <c r="AA42" s="197">
        <v>10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58.64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75.09</v>
      </c>
      <c r="AQ42" s="197">
        <v>22.74</v>
      </c>
      <c r="AR42" s="197">
        <v>21.2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315</v>
      </c>
      <c r="M43" s="197">
        <v>27.29</v>
      </c>
      <c r="N43" s="197">
        <v>17.18</v>
      </c>
      <c r="O43" s="197">
        <v>0</v>
      </c>
      <c r="P43" s="197">
        <v>30.69</v>
      </c>
      <c r="Q43" s="197">
        <v>2.9</v>
      </c>
      <c r="R43" s="197">
        <v>5.8</v>
      </c>
      <c r="S43" s="197">
        <v>3.87</v>
      </c>
      <c r="T43" s="197">
        <v>0</v>
      </c>
      <c r="U43" s="197">
        <v>48.75</v>
      </c>
      <c r="V43" s="197">
        <v>0</v>
      </c>
      <c r="W43" s="197">
        <v>9.5399999999999991</v>
      </c>
      <c r="X43" s="197">
        <v>43.5</v>
      </c>
      <c r="Y43" s="197">
        <v>0</v>
      </c>
      <c r="Z43">
        <v>0</v>
      </c>
      <c r="AA43" s="197">
        <v>10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58.64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38.659999999999997</v>
      </c>
      <c r="AQ43" s="197">
        <v>7.73</v>
      </c>
      <c r="AR43" s="197">
        <v>21.2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315</v>
      </c>
      <c r="M44" s="197">
        <v>27.29</v>
      </c>
      <c r="N44" s="197">
        <v>17.18</v>
      </c>
      <c r="O44" s="197">
        <v>0</v>
      </c>
      <c r="P44" s="197">
        <v>30.69</v>
      </c>
      <c r="Q44" s="197">
        <v>2.9</v>
      </c>
      <c r="R44" s="197">
        <v>5.8</v>
      </c>
      <c r="S44" s="197">
        <v>3.87</v>
      </c>
      <c r="T44" s="197">
        <v>0</v>
      </c>
      <c r="U44" s="197">
        <v>48.77</v>
      </c>
      <c r="V44" s="197">
        <v>0</v>
      </c>
      <c r="W44" s="197">
        <v>9.5399999999999991</v>
      </c>
      <c r="X44" s="197">
        <v>43.5</v>
      </c>
      <c r="Y44" s="197">
        <v>0</v>
      </c>
      <c r="Z44">
        <v>0</v>
      </c>
      <c r="AA44" s="197">
        <v>10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58.64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38.659999999999997</v>
      </c>
      <c r="AQ44" s="197">
        <v>7.73</v>
      </c>
      <c r="AR44" s="197">
        <v>21.2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315</v>
      </c>
      <c r="M45" s="197">
        <v>27.29</v>
      </c>
      <c r="N45" s="197">
        <v>17.18</v>
      </c>
      <c r="O45" s="197">
        <v>0</v>
      </c>
      <c r="P45" s="197">
        <v>30.69</v>
      </c>
      <c r="Q45" s="197">
        <v>2.9</v>
      </c>
      <c r="R45" s="197">
        <v>5.8</v>
      </c>
      <c r="S45" s="197">
        <v>3.87</v>
      </c>
      <c r="T45" s="197">
        <v>0</v>
      </c>
      <c r="U45" s="197">
        <v>48.77</v>
      </c>
      <c r="V45" s="197">
        <v>0</v>
      </c>
      <c r="W45" s="197">
        <v>9.5399999999999991</v>
      </c>
      <c r="X45" s="197">
        <v>43.5</v>
      </c>
      <c r="Y45" s="197">
        <v>0</v>
      </c>
      <c r="Z45">
        <v>0</v>
      </c>
      <c r="AA45" s="197">
        <v>10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58.64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38.659999999999997</v>
      </c>
      <c r="AQ45" s="197">
        <v>7.73</v>
      </c>
      <c r="AR45" s="197">
        <v>21.2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315</v>
      </c>
      <c r="M46" s="197">
        <v>27.29</v>
      </c>
      <c r="N46" s="197">
        <v>17.18</v>
      </c>
      <c r="O46" s="197">
        <v>0</v>
      </c>
      <c r="P46" s="197">
        <v>30.69</v>
      </c>
      <c r="Q46" s="197">
        <v>2.9</v>
      </c>
      <c r="R46" s="197">
        <v>5.8</v>
      </c>
      <c r="S46" s="197">
        <v>3.87</v>
      </c>
      <c r="T46" s="197">
        <v>0</v>
      </c>
      <c r="U46" s="197">
        <v>48.77</v>
      </c>
      <c r="V46" s="197">
        <v>0</v>
      </c>
      <c r="W46" s="197">
        <v>9.5399999999999991</v>
      </c>
      <c r="X46" s="197">
        <v>43.5</v>
      </c>
      <c r="Y46" s="197">
        <v>0</v>
      </c>
      <c r="Z46">
        <v>0</v>
      </c>
      <c r="AA46" s="197">
        <v>10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58.64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75.09</v>
      </c>
      <c r="AQ46" s="197">
        <v>7.73</v>
      </c>
      <c r="AR46" s="197">
        <v>21.2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315</v>
      </c>
      <c r="M47" s="197">
        <v>27.29</v>
      </c>
      <c r="N47" s="197">
        <v>17.18</v>
      </c>
      <c r="O47" s="197">
        <v>0</v>
      </c>
      <c r="P47" s="197">
        <v>30.69</v>
      </c>
      <c r="Q47" s="197">
        <v>2.9</v>
      </c>
      <c r="R47" s="197">
        <v>4.8600000000000003</v>
      </c>
      <c r="S47" s="197">
        <v>3.87</v>
      </c>
      <c r="T47" s="197">
        <v>0</v>
      </c>
      <c r="U47" s="197">
        <v>48.77</v>
      </c>
      <c r="V47" s="197">
        <v>0</v>
      </c>
      <c r="W47" s="197">
        <v>9.5399999999999991</v>
      </c>
      <c r="X47" s="197">
        <v>43.5</v>
      </c>
      <c r="Y47" s="197">
        <v>0</v>
      </c>
      <c r="Z47">
        <v>0</v>
      </c>
      <c r="AA47" s="197">
        <v>10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58.64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75.09</v>
      </c>
      <c r="AQ47" s="197">
        <v>7.73</v>
      </c>
      <c r="AR47" s="197">
        <v>21.2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315</v>
      </c>
      <c r="M48" s="197">
        <v>27.29</v>
      </c>
      <c r="N48" s="197">
        <v>17.18</v>
      </c>
      <c r="O48" s="197">
        <v>0</v>
      </c>
      <c r="P48" s="197">
        <v>30.69</v>
      </c>
      <c r="Q48" s="197">
        <v>2.9</v>
      </c>
      <c r="R48" s="197">
        <v>5.8</v>
      </c>
      <c r="S48" s="197">
        <v>3.87</v>
      </c>
      <c r="T48" s="197">
        <v>0</v>
      </c>
      <c r="U48" s="197">
        <v>48.77</v>
      </c>
      <c r="V48" s="197">
        <v>0</v>
      </c>
      <c r="W48" s="197">
        <v>9.5399999999999991</v>
      </c>
      <c r="X48" s="197">
        <v>43.5</v>
      </c>
      <c r="Y48" s="197">
        <v>0</v>
      </c>
      <c r="Z48">
        <v>0</v>
      </c>
      <c r="AA48" s="197">
        <v>10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58.64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75.09</v>
      </c>
      <c r="AQ48" s="197">
        <v>7.73</v>
      </c>
      <c r="AR48" s="197">
        <v>21.2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315</v>
      </c>
      <c r="M49" s="197">
        <v>27.29</v>
      </c>
      <c r="N49" s="197">
        <v>17.18</v>
      </c>
      <c r="O49" s="197">
        <v>0</v>
      </c>
      <c r="P49" s="197">
        <v>30.69</v>
      </c>
      <c r="Q49" s="197">
        <v>2.9</v>
      </c>
      <c r="R49" s="197">
        <v>5.8</v>
      </c>
      <c r="S49" s="197">
        <v>3.87</v>
      </c>
      <c r="T49" s="197">
        <v>0</v>
      </c>
      <c r="U49" s="197">
        <v>48.77</v>
      </c>
      <c r="V49" s="197">
        <v>0</v>
      </c>
      <c r="W49" s="197">
        <v>9.5399999999999991</v>
      </c>
      <c r="X49" s="197">
        <v>43.67</v>
      </c>
      <c r="Y49" s="197">
        <v>0</v>
      </c>
      <c r="Z49">
        <v>0</v>
      </c>
      <c r="AA49" s="197">
        <v>10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58.64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73.290000000000006</v>
      </c>
      <c r="AQ49" s="197">
        <v>22.21</v>
      </c>
      <c r="AR49" s="197">
        <v>21.2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315</v>
      </c>
      <c r="M50" s="197">
        <v>27.29</v>
      </c>
      <c r="N50" s="197">
        <v>17.18</v>
      </c>
      <c r="O50" s="197">
        <v>0</v>
      </c>
      <c r="P50" s="197">
        <v>30.69</v>
      </c>
      <c r="Q50" s="197">
        <v>2.9</v>
      </c>
      <c r="R50" s="197">
        <v>5.8</v>
      </c>
      <c r="S50" s="197">
        <v>3.87</v>
      </c>
      <c r="T50" s="197">
        <v>0</v>
      </c>
      <c r="U50" s="197">
        <v>48.77</v>
      </c>
      <c r="V50" s="197">
        <v>0</v>
      </c>
      <c r="W50" s="197">
        <v>9.5399999999999991</v>
      </c>
      <c r="X50" s="197">
        <v>43.67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58.64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73.290000000000006</v>
      </c>
      <c r="AQ50" s="197">
        <v>22.21</v>
      </c>
      <c r="AR50" s="197">
        <v>21.2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315</v>
      </c>
      <c r="M51" s="197">
        <v>27.29</v>
      </c>
      <c r="N51" s="197">
        <v>17.18</v>
      </c>
      <c r="O51" s="197">
        <v>0</v>
      </c>
      <c r="P51" s="197">
        <v>30.69</v>
      </c>
      <c r="Q51" s="197">
        <v>2.9</v>
      </c>
      <c r="R51" s="197">
        <v>5.8</v>
      </c>
      <c r="S51" s="197">
        <v>3.87</v>
      </c>
      <c r="T51" s="197">
        <v>0</v>
      </c>
      <c r="U51" s="197">
        <v>48.77</v>
      </c>
      <c r="V51" s="197">
        <v>5.97</v>
      </c>
      <c r="W51" s="197">
        <v>9.5399999999999991</v>
      </c>
      <c r="X51" s="197">
        <v>43.67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57.48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75.09</v>
      </c>
      <c r="AQ51" s="197">
        <v>7.73</v>
      </c>
      <c r="AR51" s="197">
        <v>21.2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315</v>
      </c>
      <c r="M52" s="197">
        <v>27.29</v>
      </c>
      <c r="N52" s="197">
        <v>17.18</v>
      </c>
      <c r="O52" s="197">
        <v>0</v>
      </c>
      <c r="P52" s="197">
        <v>30.69</v>
      </c>
      <c r="Q52" s="197">
        <v>2.9</v>
      </c>
      <c r="R52" s="197">
        <v>5.8</v>
      </c>
      <c r="S52" s="197">
        <v>3.87</v>
      </c>
      <c r="T52" s="197">
        <v>0</v>
      </c>
      <c r="U52" s="197">
        <v>48.77</v>
      </c>
      <c r="V52" s="197">
        <v>6.08</v>
      </c>
      <c r="W52" s="197">
        <v>9.5399999999999991</v>
      </c>
      <c r="X52" s="197">
        <v>43.67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57.48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75.09</v>
      </c>
      <c r="AQ52" s="197">
        <v>7.73</v>
      </c>
      <c r="AR52" s="197">
        <v>21.2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315</v>
      </c>
      <c r="M53" s="197">
        <v>27.29</v>
      </c>
      <c r="N53" s="197">
        <v>17.18</v>
      </c>
      <c r="O53" s="197">
        <v>0</v>
      </c>
      <c r="P53" s="197">
        <v>30.69</v>
      </c>
      <c r="Q53" s="197">
        <v>2.9</v>
      </c>
      <c r="R53" s="197">
        <v>5.8</v>
      </c>
      <c r="S53" s="197">
        <v>3.87</v>
      </c>
      <c r="T53" s="197">
        <v>0</v>
      </c>
      <c r="U53" s="197">
        <v>48.77</v>
      </c>
      <c r="V53" s="197">
        <v>0</v>
      </c>
      <c r="W53" s="197">
        <v>9.5399999999999991</v>
      </c>
      <c r="X53" s="197">
        <v>43.75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57.48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75.09</v>
      </c>
      <c r="AQ53" s="197">
        <v>7.73</v>
      </c>
      <c r="AR53" s="197">
        <v>21.2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314.58</v>
      </c>
      <c r="M54" s="197">
        <v>27.29</v>
      </c>
      <c r="N54" s="197">
        <v>17.18</v>
      </c>
      <c r="O54" s="197">
        <v>0</v>
      </c>
      <c r="P54" s="197">
        <v>30.69</v>
      </c>
      <c r="Q54" s="197">
        <v>2.9</v>
      </c>
      <c r="R54" s="197">
        <v>5.8</v>
      </c>
      <c r="S54" s="197">
        <v>3.87</v>
      </c>
      <c r="T54" s="197">
        <v>0</v>
      </c>
      <c r="U54" s="197">
        <v>48.77</v>
      </c>
      <c r="V54" s="197">
        <v>0</v>
      </c>
      <c r="W54" s="197">
        <v>9.5399999999999991</v>
      </c>
      <c r="X54" s="197">
        <v>43.75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57.48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75.09</v>
      </c>
      <c r="AQ54" s="197">
        <v>7.73</v>
      </c>
      <c r="AR54" s="197">
        <v>21.2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314.58</v>
      </c>
      <c r="M55" s="197">
        <v>27.29</v>
      </c>
      <c r="N55" s="197">
        <v>17.18</v>
      </c>
      <c r="O55" s="197">
        <v>0</v>
      </c>
      <c r="P55" s="197">
        <v>30.69</v>
      </c>
      <c r="Q55" s="197">
        <v>2.9</v>
      </c>
      <c r="R55" s="197">
        <v>5.8</v>
      </c>
      <c r="S55" s="197">
        <v>3.87</v>
      </c>
      <c r="T55" s="197">
        <v>0</v>
      </c>
      <c r="U55" s="197">
        <v>48.77</v>
      </c>
      <c r="V55" s="197">
        <v>0</v>
      </c>
      <c r="W55" s="197">
        <v>1.93</v>
      </c>
      <c r="X55" s="197">
        <v>17.11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57.48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38.659999999999997</v>
      </c>
      <c r="AQ55" s="197">
        <v>7.73</v>
      </c>
      <c r="AR55" s="197">
        <v>21.2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314.58</v>
      </c>
      <c r="M56" s="197">
        <v>27.29</v>
      </c>
      <c r="N56" s="197">
        <v>17.18</v>
      </c>
      <c r="O56" s="197">
        <v>0</v>
      </c>
      <c r="P56" s="197">
        <v>30.69</v>
      </c>
      <c r="Q56" s="197">
        <v>2.9</v>
      </c>
      <c r="R56" s="197">
        <v>5.8</v>
      </c>
      <c r="S56" s="197">
        <v>3.87</v>
      </c>
      <c r="T56" s="197">
        <v>0</v>
      </c>
      <c r="U56" s="197">
        <v>48.77</v>
      </c>
      <c r="V56" s="197">
        <v>0</v>
      </c>
      <c r="W56" s="197">
        <v>1.93</v>
      </c>
      <c r="X56" s="197">
        <v>14.5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57.48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38.659999999999997</v>
      </c>
      <c r="AQ56" s="197">
        <v>7.73</v>
      </c>
      <c r="AR56" s="197">
        <v>21.2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314.58</v>
      </c>
      <c r="M57" s="197">
        <v>27.29</v>
      </c>
      <c r="N57" s="197">
        <v>17.18</v>
      </c>
      <c r="O57" s="197">
        <v>0</v>
      </c>
      <c r="P57" s="197">
        <v>30.69</v>
      </c>
      <c r="Q57" s="197">
        <v>2.9</v>
      </c>
      <c r="R57" s="197">
        <v>5.8</v>
      </c>
      <c r="S57" s="197">
        <v>3.87</v>
      </c>
      <c r="T57" s="197">
        <v>0</v>
      </c>
      <c r="U57" s="197">
        <v>48.8</v>
      </c>
      <c r="V57" s="197">
        <v>6.15</v>
      </c>
      <c r="W57" s="197">
        <v>9.5399999999999991</v>
      </c>
      <c r="X57" s="197">
        <v>43.75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57.48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75.09</v>
      </c>
      <c r="AQ57" s="197">
        <v>7.73</v>
      </c>
      <c r="AR57" s="197">
        <v>21.2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314.58</v>
      </c>
      <c r="M58" s="197">
        <v>27.29</v>
      </c>
      <c r="N58" s="197">
        <v>17.18</v>
      </c>
      <c r="O58" s="197">
        <v>0</v>
      </c>
      <c r="P58" s="197">
        <v>30.69</v>
      </c>
      <c r="Q58" s="197">
        <v>2.9</v>
      </c>
      <c r="R58" s="197">
        <v>5.8</v>
      </c>
      <c r="S58" s="197">
        <v>3.87</v>
      </c>
      <c r="T58" s="197">
        <v>0</v>
      </c>
      <c r="U58" s="197">
        <v>48.82</v>
      </c>
      <c r="V58" s="197">
        <v>6.15</v>
      </c>
      <c r="W58" s="197">
        <v>9.5399999999999991</v>
      </c>
      <c r="X58" s="197">
        <v>43.75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57.48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75.09</v>
      </c>
      <c r="AQ58" s="197">
        <v>7.73</v>
      </c>
      <c r="AR58" s="197">
        <v>21.2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8.86</v>
      </c>
      <c r="L59" s="197">
        <v>337.35</v>
      </c>
      <c r="M59" s="197">
        <v>27.29</v>
      </c>
      <c r="N59" s="197">
        <v>17.18</v>
      </c>
      <c r="O59" s="197">
        <v>0</v>
      </c>
      <c r="P59" s="197">
        <v>30.69</v>
      </c>
      <c r="Q59" s="197">
        <v>2.9</v>
      </c>
      <c r="R59" s="197">
        <v>12.57</v>
      </c>
      <c r="S59" s="197">
        <v>3.87</v>
      </c>
      <c r="T59" s="197">
        <v>0</v>
      </c>
      <c r="U59" s="197">
        <v>48.82</v>
      </c>
      <c r="V59" s="197">
        <v>6.15</v>
      </c>
      <c r="W59" s="197">
        <v>9.5399999999999991</v>
      </c>
      <c r="X59" s="197">
        <v>43.75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57.48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75.09</v>
      </c>
      <c r="AQ59" s="197">
        <v>22.74</v>
      </c>
      <c r="AR59" s="197">
        <v>21.2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395.53</v>
      </c>
      <c r="M60" s="197">
        <v>27.29</v>
      </c>
      <c r="N60" s="197">
        <v>17.18</v>
      </c>
      <c r="O60" s="197">
        <v>0</v>
      </c>
      <c r="P60" s="197">
        <v>30.69</v>
      </c>
      <c r="Q60" s="197">
        <v>2.9</v>
      </c>
      <c r="R60" s="197">
        <v>12.57</v>
      </c>
      <c r="S60" s="197">
        <v>3.87</v>
      </c>
      <c r="T60" s="197">
        <v>0</v>
      </c>
      <c r="U60" s="197">
        <v>48.82</v>
      </c>
      <c r="V60" s="197">
        <v>6.15</v>
      </c>
      <c r="W60" s="197">
        <v>9.5399999999999991</v>
      </c>
      <c r="X60" s="197">
        <v>43.75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75.09</v>
      </c>
      <c r="AQ60" s="197">
        <v>22.74</v>
      </c>
      <c r="AR60" s="197">
        <v>21.2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347.98</v>
      </c>
      <c r="M61" s="197">
        <v>27.29</v>
      </c>
      <c r="N61" s="197">
        <v>17.18</v>
      </c>
      <c r="O61" s="197">
        <v>0</v>
      </c>
      <c r="P61" s="197">
        <v>30.69</v>
      </c>
      <c r="Q61" s="197">
        <v>2.9</v>
      </c>
      <c r="R61" s="197">
        <v>12.57</v>
      </c>
      <c r="S61" s="197">
        <v>3.87</v>
      </c>
      <c r="T61" s="197">
        <v>0</v>
      </c>
      <c r="U61" s="197">
        <v>48.82</v>
      </c>
      <c r="V61" s="197">
        <v>6.15</v>
      </c>
      <c r="W61" s="197">
        <v>9.5399999999999991</v>
      </c>
      <c r="X61" s="197">
        <v>43.75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57.48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75.09</v>
      </c>
      <c r="AQ61" s="197">
        <v>22.74</v>
      </c>
      <c r="AR61" s="197">
        <v>21.2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347.98</v>
      </c>
      <c r="M62" s="197">
        <v>27.29</v>
      </c>
      <c r="N62" s="197">
        <v>17.18</v>
      </c>
      <c r="O62" s="197">
        <v>0</v>
      </c>
      <c r="P62" s="197">
        <v>30.69</v>
      </c>
      <c r="Q62" s="197">
        <v>2.9</v>
      </c>
      <c r="R62" s="197">
        <v>12.57</v>
      </c>
      <c r="S62" s="197">
        <v>3.87</v>
      </c>
      <c r="T62" s="197">
        <v>0</v>
      </c>
      <c r="U62" s="197">
        <v>48.82</v>
      </c>
      <c r="V62" s="197">
        <v>6.15</v>
      </c>
      <c r="W62" s="197">
        <v>9.5399999999999991</v>
      </c>
      <c r="X62" s="197">
        <v>43.75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57.48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75.09</v>
      </c>
      <c r="AQ62" s="197">
        <v>22.74</v>
      </c>
      <c r="AR62" s="197">
        <v>21.2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338.3</v>
      </c>
      <c r="M63" s="197">
        <v>27.29</v>
      </c>
      <c r="N63" s="197">
        <v>17.18</v>
      </c>
      <c r="O63" s="197">
        <v>0</v>
      </c>
      <c r="P63" s="197">
        <v>30.69</v>
      </c>
      <c r="Q63" s="197">
        <v>2.9</v>
      </c>
      <c r="R63" s="197">
        <v>12.57</v>
      </c>
      <c r="S63" s="197">
        <v>3.87</v>
      </c>
      <c r="T63" s="197">
        <v>0</v>
      </c>
      <c r="U63" s="197">
        <v>48.82</v>
      </c>
      <c r="V63" s="197">
        <v>6.15</v>
      </c>
      <c r="W63" s="197">
        <v>9.5399999999999991</v>
      </c>
      <c r="X63" s="197">
        <v>43.75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57.48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75.09</v>
      </c>
      <c r="AQ63" s="197">
        <v>22.74</v>
      </c>
      <c r="AR63" s="197">
        <v>21.2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338.3</v>
      </c>
      <c r="M64" s="197">
        <v>27.29</v>
      </c>
      <c r="N64" s="197">
        <v>17.18</v>
      </c>
      <c r="O64" s="197">
        <v>0</v>
      </c>
      <c r="P64" s="197">
        <v>30.69</v>
      </c>
      <c r="Q64" s="197">
        <v>2.9</v>
      </c>
      <c r="R64" s="197">
        <v>12.57</v>
      </c>
      <c r="S64" s="197">
        <v>3.87</v>
      </c>
      <c r="T64" s="197">
        <v>0</v>
      </c>
      <c r="U64" s="197">
        <v>48.82</v>
      </c>
      <c r="V64" s="197">
        <v>6.15</v>
      </c>
      <c r="W64" s="197">
        <v>9.5399999999999991</v>
      </c>
      <c r="X64" s="197">
        <v>43.75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57.48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75.09</v>
      </c>
      <c r="AQ64" s="197">
        <v>22.74</v>
      </c>
      <c r="AR64" s="197">
        <v>21.2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338.3</v>
      </c>
      <c r="M65" s="197">
        <v>27.29</v>
      </c>
      <c r="N65" s="197">
        <v>17.18</v>
      </c>
      <c r="O65" s="197">
        <v>0</v>
      </c>
      <c r="P65" s="197">
        <v>30.69</v>
      </c>
      <c r="Q65" s="197">
        <v>2.9</v>
      </c>
      <c r="R65" s="197">
        <v>12.57</v>
      </c>
      <c r="S65" s="197">
        <v>3.87</v>
      </c>
      <c r="T65" s="197">
        <v>0</v>
      </c>
      <c r="U65" s="197">
        <v>48.82</v>
      </c>
      <c r="V65" s="197">
        <v>6.15</v>
      </c>
      <c r="W65" s="197">
        <v>9.5399999999999991</v>
      </c>
      <c r="X65" s="197">
        <v>43.75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57.48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75.09</v>
      </c>
      <c r="AQ65" s="197">
        <v>22.74</v>
      </c>
      <c r="AR65" s="197">
        <v>21.2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338.3</v>
      </c>
      <c r="M66" s="197">
        <v>27.29</v>
      </c>
      <c r="N66" s="197">
        <v>17.18</v>
      </c>
      <c r="O66" s="197">
        <v>0</v>
      </c>
      <c r="P66" s="197">
        <v>30.69</v>
      </c>
      <c r="Q66" s="197">
        <v>2.9</v>
      </c>
      <c r="R66" s="197">
        <v>12.57</v>
      </c>
      <c r="S66" s="197">
        <v>3.87</v>
      </c>
      <c r="T66" s="197">
        <v>0</v>
      </c>
      <c r="U66" s="197">
        <v>48.82</v>
      </c>
      <c r="V66" s="197">
        <v>6.15</v>
      </c>
      <c r="W66" s="197">
        <v>9.5399999999999991</v>
      </c>
      <c r="X66" s="197">
        <v>43.75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57.48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75.09</v>
      </c>
      <c r="AQ66" s="197">
        <v>22.74</v>
      </c>
      <c r="AR66" s="197">
        <v>21.2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338.3</v>
      </c>
      <c r="M67" s="197">
        <v>27.29</v>
      </c>
      <c r="N67" s="197">
        <v>17.18</v>
      </c>
      <c r="O67" s="197">
        <v>0</v>
      </c>
      <c r="P67" s="197">
        <v>30.69</v>
      </c>
      <c r="Q67" s="197">
        <v>2.9</v>
      </c>
      <c r="R67" s="197">
        <v>12.57</v>
      </c>
      <c r="S67" s="197">
        <v>3.87</v>
      </c>
      <c r="T67" s="197">
        <v>0</v>
      </c>
      <c r="U67" s="197">
        <v>48.75</v>
      </c>
      <c r="V67" s="197">
        <v>6.15</v>
      </c>
      <c r="W67" s="197">
        <v>9.5399999999999991</v>
      </c>
      <c r="X67" s="197">
        <v>43.75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57.48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75.09</v>
      </c>
      <c r="AQ67" s="197">
        <v>22.74</v>
      </c>
      <c r="AR67" s="197">
        <v>21.2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338.3</v>
      </c>
      <c r="M68" s="197">
        <v>27.29</v>
      </c>
      <c r="N68" s="197">
        <v>17.18</v>
      </c>
      <c r="O68" s="197">
        <v>0</v>
      </c>
      <c r="P68" s="197">
        <v>30.69</v>
      </c>
      <c r="Q68" s="197">
        <v>2.9</v>
      </c>
      <c r="R68" s="197">
        <v>12.57</v>
      </c>
      <c r="S68" s="197">
        <v>3.87</v>
      </c>
      <c r="T68" s="197">
        <v>0</v>
      </c>
      <c r="U68" s="197">
        <v>48.75</v>
      </c>
      <c r="V68" s="197">
        <v>6.15</v>
      </c>
      <c r="W68" s="197">
        <v>9.5399999999999991</v>
      </c>
      <c r="X68" s="197">
        <v>43.75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57.48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75.09</v>
      </c>
      <c r="AQ68" s="197">
        <v>22.74</v>
      </c>
      <c r="AR68" s="197">
        <v>21.2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338.3</v>
      </c>
      <c r="M69" s="197">
        <v>27.29</v>
      </c>
      <c r="N69" s="197">
        <v>17.18</v>
      </c>
      <c r="O69" s="197">
        <v>0</v>
      </c>
      <c r="P69" s="197">
        <v>30.69</v>
      </c>
      <c r="Q69" s="197">
        <v>2.9</v>
      </c>
      <c r="R69" s="197">
        <v>12.57</v>
      </c>
      <c r="S69" s="197">
        <v>3.87</v>
      </c>
      <c r="T69" s="197">
        <v>0</v>
      </c>
      <c r="U69" s="197">
        <v>48.75</v>
      </c>
      <c r="V69" s="197">
        <v>6.15</v>
      </c>
      <c r="W69" s="197">
        <v>9.5399999999999991</v>
      </c>
      <c r="X69" s="197">
        <v>43.75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57.48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75.09</v>
      </c>
      <c r="AQ69" s="197">
        <v>22.74</v>
      </c>
      <c r="AR69" s="197">
        <v>21.2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338.3</v>
      </c>
      <c r="M70" s="197">
        <v>27.29</v>
      </c>
      <c r="N70" s="197">
        <v>17.18</v>
      </c>
      <c r="O70" s="197">
        <v>0</v>
      </c>
      <c r="P70" s="197">
        <v>30.69</v>
      </c>
      <c r="Q70" s="197">
        <v>2.9</v>
      </c>
      <c r="R70" s="197">
        <v>12.57</v>
      </c>
      <c r="S70" s="197">
        <v>3.87</v>
      </c>
      <c r="T70" s="197">
        <v>0</v>
      </c>
      <c r="U70" s="197">
        <v>48.75</v>
      </c>
      <c r="V70" s="197">
        <v>6.15</v>
      </c>
      <c r="W70" s="197">
        <v>9.5399999999999991</v>
      </c>
      <c r="X70" s="197">
        <v>43.75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57.48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75.09</v>
      </c>
      <c r="AQ70" s="197">
        <v>22.74</v>
      </c>
      <c r="AR70" s="197">
        <v>19.420000000000002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395.53</v>
      </c>
      <c r="M71" s="197">
        <v>27.29</v>
      </c>
      <c r="N71" s="197">
        <v>17.18</v>
      </c>
      <c r="O71" s="197">
        <v>0</v>
      </c>
      <c r="P71" s="197">
        <v>30.69</v>
      </c>
      <c r="Q71" s="197">
        <v>5.93</v>
      </c>
      <c r="R71" s="197">
        <v>12.57</v>
      </c>
      <c r="S71" s="197">
        <v>7.83</v>
      </c>
      <c r="T71" s="197">
        <v>0</v>
      </c>
      <c r="U71" s="197">
        <v>48.75</v>
      </c>
      <c r="V71" s="197">
        <v>6.15</v>
      </c>
      <c r="W71" s="197">
        <v>9.5399999999999991</v>
      </c>
      <c r="X71" s="197">
        <v>43.75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75.09</v>
      </c>
      <c r="AQ71" s="197">
        <v>22.74</v>
      </c>
      <c r="AR71" s="197">
        <v>16.350000000000001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395.53</v>
      </c>
      <c r="M72" s="197">
        <v>27.29</v>
      </c>
      <c r="N72" s="197">
        <v>17.18</v>
      </c>
      <c r="O72" s="197">
        <v>0</v>
      </c>
      <c r="P72" s="197">
        <v>30.69</v>
      </c>
      <c r="Q72" s="197">
        <v>5.93</v>
      </c>
      <c r="R72" s="197">
        <v>12.57</v>
      </c>
      <c r="S72" s="197">
        <v>7.83</v>
      </c>
      <c r="T72" s="197">
        <v>0</v>
      </c>
      <c r="U72" s="197">
        <v>48.75</v>
      </c>
      <c r="V72" s="197">
        <v>6.15</v>
      </c>
      <c r="W72" s="197">
        <v>9.5399999999999991</v>
      </c>
      <c r="X72" s="197">
        <v>43.75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75.09</v>
      </c>
      <c r="AQ72" s="197">
        <v>22.74</v>
      </c>
      <c r="AR72" s="197">
        <v>9.77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395.53</v>
      </c>
      <c r="M73" s="197">
        <v>27.29</v>
      </c>
      <c r="N73" s="197">
        <v>17.18</v>
      </c>
      <c r="O73" s="197">
        <v>0</v>
      </c>
      <c r="P73" s="197">
        <v>30.69</v>
      </c>
      <c r="Q73" s="197">
        <v>5.93</v>
      </c>
      <c r="R73" s="197">
        <v>12.57</v>
      </c>
      <c r="S73" s="197">
        <v>7.83</v>
      </c>
      <c r="T73" s="197">
        <v>0</v>
      </c>
      <c r="U73" s="197">
        <v>48.75</v>
      </c>
      <c r="V73" s="197">
        <v>6.15</v>
      </c>
      <c r="W73" s="197">
        <v>9</v>
      </c>
      <c r="X73" s="197">
        <v>43.75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75.09</v>
      </c>
      <c r="AQ73" s="197">
        <v>22.74</v>
      </c>
      <c r="AR73" s="197">
        <v>3.53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395.53</v>
      </c>
      <c r="M74" s="197">
        <v>27.29</v>
      </c>
      <c r="N74" s="197">
        <v>17.18</v>
      </c>
      <c r="O74" s="197">
        <v>0</v>
      </c>
      <c r="P74" s="197">
        <v>30.69</v>
      </c>
      <c r="Q74" s="197">
        <v>5.93</v>
      </c>
      <c r="R74" s="197">
        <v>12.57</v>
      </c>
      <c r="S74" s="197">
        <v>7.83</v>
      </c>
      <c r="T74" s="197">
        <v>0</v>
      </c>
      <c r="U74" s="197">
        <v>48.75</v>
      </c>
      <c r="V74" s="197">
        <v>6.15</v>
      </c>
      <c r="W74" s="197">
        <v>9</v>
      </c>
      <c r="X74" s="197">
        <v>43.75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75.09</v>
      </c>
      <c r="AQ74" s="197">
        <v>22.74</v>
      </c>
      <c r="AR74" s="197">
        <v>0.8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395.52</v>
      </c>
      <c r="M75" s="197">
        <v>27.29</v>
      </c>
      <c r="N75" s="197">
        <v>17.18</v>
      </c>
      <c r="O75" s="197">
        <v>0</v>
      </c>
      <c r="P75" s="197">
        <v>30.69</v>
      </c>
      <c r="Q75" s="197">
        <v>5.92</v>
      </c>
      <c r="R75" s="197">
        <v>12.57</v>
      </c>
      <c r="S75" s="197">
        <v>7.83</v>
      </c>
      <c r="T75" s="197">
        <v>0</v>
      </c>
      <c r="U75" s="197">
        <v>48.75</v>
      </c>
      <c r="V75" s="197">
        <v>6.15</v>
      </c>
      <c r="W75" s="197">
        <v>8.64</v>
      </c>
      <c r="X75" s="197">
        <v>43.75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75.09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395.52</v>
      </c>
      <c r="M76" s="197">
        <v>27.29</v>
      </c>
      <c r="N76" s="197">
        <v>17.18</v>
      </c>
      <c r="O76" s="197">
        <v>0</v>
      </c>
      <c r="P76" s="197">
        <v>30.69</v>
      </c>
      <c r="Q76" s="197">
        <v>5.92</v>
      </c>
      <c r="R76" s="197">
        <v>12.57</v>
      </c>
      <c r="S76" s="197">
        <v>7.83</v>
      </c>
      <c r="T76" s="197">
        <v>0</v>
      </c>
      <c r="U76" s="197">
        <v>48.75</v>
      </c>
      <c r="V76" s="197">
        <v>6.15</v>
      </c>
      <c r="W76" s="197">
        <v>8.64</v>
      </c>
      <c r="X76" s="197">
        <v>43.75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75.09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395.52</v>
      </c>
      <c r="M77" s="197">
        <v>27.29</v>
      </c>
      <c r="N77" s="197">
        <v>17.18</v>
      </c>
      <c r="O77" s="197">
        <v>0</v>
      </c>
      <c r="P77" s="197">
        <v>30.69</v>
      </c>
      <c r="Q77" s="197">
        <v>5.92</v>
      </c>
      <c r="R77" s="197">
        <v>12.57</v>
      </c>
      <c r="S77" s="197">
        <v>7.83</v>
      </c>
      <c r="T77" s="197">
        <v>0</v>
      </c>
      <c r="U77" s="197">
        <v>48.7</v>
      </c>
      <c r="V77" s="197">
        <v>6.15</v>
      </c>
      <c r="W77" s="197">
        <v>8.64</v>
      </c>
      <c r="X77" s="197">
        <v>43.75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75.09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395.52</v>
      </c>
      <c r="M78" s="197">
        <v>27.29</v>
      </c>
      <c r="N78" s="197">
        <v>17.18</v>
      </c>
      <c r="O78" s="197">
        <v>0</v>
      </c>
      <c r="P78" s="197">
        <v>30.69</v>
      </c>
      <c r="Q78" s="197">
        <v>5.92</v>
      </c>
      <c r="R78" s="197">
        <v>12.57</v>
      </c>
      <c r="S78" s="197">
        <v>7.83</v>
      </c>
      <c r="T78" s="197">
        <v>0</v>
      </c>
      <c r="U78" s="197">
        <v>48.7</v>
      </c>
      <c r="V78" s="197">
        <v>6.15</v>
      </c>
      <c r="W78" s="197">
        <v>8.64</v>
      </c>
      <c r="X78" s="197">
        <v>43.75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75.09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395.52</v>
      </c>
      <c r="M79" s="197">
        <v>27.29</v>
      </c>
      <c r="N79" s="197">
        <v>17.18</v>
      </c>
      <c r="O79" s="197">
        <v>0</v>
      </c>
      <c r="P79" s="197">
        <v>30.69</v>
      </c>
      <c r="Q79" s="197">
        <v>5.92</v>
      </c>
      <c r="R79" s="197">
        <v>12.57</v>
      </c>
      <c r="S79" s="197">
        <v>7.83</v>
      </c>
      <c r="T79" s="197">
        <v>0</v>
      </c>
      <c r="U79" s="197">
        <v>48.7</v>
      </c>
      <c r="V79" s="197">
        <v>6.15</v>
      </c>
      <c r="W79" s="197">
        <v>8.64</v>
      </c>
      <c r="X79" s="197">
        <v>43.75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75.09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395.52</v>
      </c>
      <c r="M80" s="197">
        <v>27.29</v>
      </c>
      <c r="N80" s="197">
        <v>17.18</v>
      </c>
      <c r="O80" s="197">
        <v>0</v>
      </c>
      <c r="P80" s="197">
        <v>30.69</v>
      </c>
      <c r="Q80" s="197">
        <v>5.92</v>
      </c>
      <c r="R80" s="197">
        <v>12.57</v>
      </c>
      <c r="S80" s="197">
        <v>7.83</v>
      </c>
      <c r="T80" s="197">
        <v>0</v>
      </c>
      <c r="U80" s="197">
        <v>48.7</v>
      </c>
      <c r="V80" s="197">
        <v>6.15</v>
      </c>
      <c r="W80" s="197">
        <v>8.64</v>
      </c>
      <c r="X80" s="197">
        <v>43.75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75.09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395.52</v>
      </c>
      <c r="M81" s="197">
        <v>27.29</v>
      </c>
      <c r="N81" s="197">
        <v>17.18</v>
      </c>
      <c r="O81" s="197">
        <v>0</v>
      </c>
      <c r="P81" s="197">
        <v>30.69</v>
      </c>
      <c r="Q81" s="197">
        <v>5.92</v>
      </c>
      <c r="R81" s="197">
        <v>12.57</v>
      </c>
      <c r="S81" s="197">
        <v>7.83</v>
      </c>
      <c r="T81" s="197">
        <v>0</v>
      </c>
      <c r="U81" s="197">
        <v>48.73</v>
      </c>
      <c r="V81" s="197">
        <v>6.15</v>
      </c>
      <c r="W81" s="197">
        <v>8.64</v>
      </c>
      <c r="X81" s="197">
        <v>43.75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75.09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395.52</v>
      </c>
      <c r="M82" s="197">
        <v>27.29</v>
      </c>
      <c r="N82" s="197">
        <v>17.18</v>
      </c>
      <c r="O82" s="197">
        <v>0</v>
      </c>
      <c r="P82" s="197">
        <v>30.69</v>
      </c>
      <c r="Q82" s="197">
        <v>5.92</v>
      </c>
      <c r="R82" s="197">
        <v>12.57</v>
      </c>
      <c r="S82" s="197">
        <v>7.83</v>
      </c>
      <c r="T82" s="197">
        <v>0</v>
      </c>
      <c r="U82" s="197">
        <v>48.77</v>
      </c>
      <c r="V82" s="197">
        <v>6.15</v>
      </c>
      <c r="W82" s="197">
        <v>8.64</v>
      </c>
      <c r="X82" s="197">
        <v>43.75</v>
      </c>
      <c r="Y82" s="197">
        <v>0</v>
      </c>
      <c r="Z82">
        <v>0</v>
      </c>
      <c r="AA82" s="197">
        <v>10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75.09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395.52</v>
      </c>
      <c r="M83" s="197">
        <v>27.29</v>
      </c>
      <c r="N83" s="197">
        <v>17.18</v>
      </c>
      <c r="O83" s="197">
        <v>0</v>
      </c>
      <c r="P83" s="197">
        <v>30.69</v>
      </c>
      <c r="Q83" s="197">
        <v>5.92</v>
      </c>
      <c r="R83" s="197">
        <v>12.57</v>
      </c>
      <c r="S83" s="197">
        <v>7.83</v>
      </c>
      <c r="T83" s="197">
        <v>0</v>
      </c>
      <c r="U83" s="197">
        <v>48.77</v>
      </c>
      <c r="V83" s="197">
        <v>6.15</v>
      </c>
      <c r="W83" s="197">
        <v>8.64</v>
      </c>
      <c r="X83" s="197">
        <v>43.75</v>
      </c>
      <c r="Y83" s="197">
        <v>0</v>
      </c>
      <c r="Z83">
        <v>0</v>
      </c>
      <c r="AA83" s="197">
        <v>10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75.09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395.52</v>
      </c>
      <c r="M84" s="197">
        <v>27.29</v>
      </c>
      <c r="N84" s="197">
        <v>17.18</v>
      </c>
      <c r="O84" s="197">
        <v>0</v>
      </c>
      <c r="P84" s="197">
        <v>30.69</v>
      </c>
      <c r="Q84" s="197">
        <v>5.92</v>
      </c>
      <c r="R84" s="197">
        <v>12.57</v>
      </c>
      <c r="S84" s="197">
        <v>7.83</v>
      </c>
      <c r="T84" s="197">
        <v>0</v>
      </c>
      <c r="U84" s="197">
        <v>48.77</v>
      </c>
      <c r="V84" s="197">
        <v>6.15</v>
      </c>
      <c r="W84" s="197">
        <v>8.64</v>
      </c>
      <c r="X84" s="197">
        <v>43.75</v>
      </c>
      <c r="Y84" s="197">
        <v>0</v>
      </c>
      <c r="Z84">
        <v>0</v>
      </c>
      <c r="AA84" s="197">
        <v>10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75.09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395.52</v>
      </c>
      <c r="M85" s="197">
        <v>27.29</v>
      </c>
      <c r="N85" s="197">
        <v>17.18</v>
      </c>
      <c r="O85" s="197">
        <v>0</v>
      </c>
      <c r="P85" s="197">
        <v>30.69</v>
      </c>
      <c r="Q85" s="197">
        <v>5.92</v>
      </c>
      <c r="R85" s="197">
        <v>12.57</v>
      </c>
      <c r="S85" s="197">
        <v>7.83</v>
      </c>
      <c r="T85" s="197">
        <v>0</v>
      </c>
      <c r="U85" s="197">
        <v>48.77</v>
      </c>
      <c r="V85" s="197">
        <v>6.15</v>
      </c>
      <c r="W85" s="197">
        <v>8.64</v>
      </c>
      <c r="X85" s="197">
        <v>43.75</v>
      </c>
      <c r="Y85" s="197">
        <v>0</v>
      </c>
      <c r="Z85">
        <v>0</v>
      </c>
      <c r="AA85" s="197">
        <v>10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75.09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395.52</v>
      </c>
      <c r="M86" s="197">
        <v>27.29</v>
      </c>
      <c r="N86" s="197">
        <v>17.18</v>
      </c>
      <c r="O86" s="197">
        <v>0</v>
      </c>
      <c r="P86" s="197">
        <v>30.69</v>
      </c>
      <c r="Q86" s="197">
        <v>5.92</v>
      </c>
      <c r="R86" s="197">
        <v>12.57</v>
      </c>
      <c r="S86" s="197">
        <v>7.83</v>
      </c>
      <c r="T86" s="197">
        <v>0</v>
      </c>
      <c r="U86" s="197">
        <v>48.77</v>
      </c>
      <c r="V86" s="197">
        <v>6.15</v>
      </c>
      <c r="W86" s="197">
        <v>8.64</v>
      </c>
      <c r="X86" s="197">
        <v>43.75</v>
      </c>
      <c r="Y86" s="197">
        <v>0</v>
      </c>
      <c r="Z86">
        <v>0</v>
      </c>
      <c r="AA86" s="197">
        <v>10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75.09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395.52</v>
      </c>
      <c r="M87" s="197">
        <v>27.29</v>
      </c>
      <c r="N87" s="197">
        <v>17.18</v>
      </c>
      <c r="O87" s="197">
        <v>0</v>
      </c>
      <c r="P87" s="197">
        <v>30.69</v>
      </c>
      <c r="Q87" s="197">
        <v>5.92</v>
      </c>
      <c r="R87" s="197">
        <v>12.57</v>
      </c>
      <c r="S87" s="197">
        <v>7.83</v>
      </c>
      <c r="T87" s="197">
        <v>0</v>
      </c>
      <c r="U87" s="197">
        <v>48.77</v>
      </c>
      <c r="V87" s="197">
        <v>6.15</v>
      </c>
      <c r="W87" s="197">
        <v>8.64</v>
      </c>
      <c r="X87" s="197">
        <v>43.75</v>
      </c>
      <c r="Y87" s="197">
        <v>0</v>
      </c>
      <c r="Z87">
        <v>0</v>
      </c>
      <c r="AA87" s="197">
        <v>10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75.09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395.52</v>
      </c>
      <c r="M88" s="197">
        <v>27.29</v>
      </c>
      <c r="N88" s="197">
        <v>17.18</v>
      </c>
      <c r="O88" s="197">
        <v>0</v>
      </c>
      <c r="P88" s="197">
        <v>30.69</v>
      </c>
      <c r="Q88" s="197">
        <v>5.92</v>
      </c>
      <c r="R88" s="197">
        <v>12.57</v>
      </c>
      <c r="S88" s="197">
        <v>7.83</v>
      </c>
      <c r="T88" s="197">
        <v>0</v>
      </c>
      <c r="U88" s="197">
        <v>48.77</v>
      </c>
      <c r="V88" s="197">
        <v>6.15</v>
      </c>
      <c r="W88" s="197">
        <v>8.64</v>
      </c>
      <c r="X88" s="197">
        <v>43.75</v>
      </c>
      <c r="Y88" s="197">
        <v>0</v>
      </c>
      <c r="Z88">
        <v>0</v>
      </c>
      <c r="AA88" s="197">
        <v>10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75.09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395.52</v>
      </c>
      <c r="M89" s="197">
        <v>27.29</v>
      </c>
      <c r="N89" s="197">
        <v>17.18</v>
      </c>
      <c r="O89" s="197">
        <v>0</v>
      </c>
      <c r="P89" s="197">
        <v>30.69</v>
      </c>
      <c r="Q89" s="197">
        <v>5.92</v>
      </c>
      <c r="R89" s="197">
        <v>12.57</v>
      </c>
      <c r="S89" s="197">
        <v>7.83</v>
      </c>
      <c r="T89" s="197">
        <v>0</v>
      </c>
      <c r="U89" s="197">
        <v>48.77</v>
      </c>
      <c r="V89" s="197">
        <v>6.15</v>
      </c>
      <c r="W89" s="197">
        <v>8.64</v>
      </c>
      <c r="X89" s="197">
        <v>43.75</v>
      </c>
      <c r="Y89" s="197">
        <v>0</v>
      </c>
      <c r="Z89">
        <v>0</v>
      </c>
      <c r="AA89" s="197">
        <v>10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75.09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395.52</v>
      </c>
      <c r="M90" s="197">
        <v>27.29</v>
      </c>
      <c r="N90" s="197">
        <v>17.18</v>
      </c>
      <c r="O90" s="197">
        <v>0</v>
      </c>
      <c r="P90" s="197">
        <v>30.69</v>
      </c>
      <c r="Q90" s="197">
        <v>5.92</v>
      </c>
      <c r="R90" s="197">
        <v>12.57</v>
      </c>
      <c r="S90" s="197">
        <v>7.83</v>
      </c>
      <c r="T90" s="197">
        <v>0</v>
      </c>
      <c r="U90" s="197">
        <v>48.77</v>
      </c>
      <c r="V90" s="197">
        <v>6.15</v>
      </c>
      <c r="W90" s="197">
        <v>8.64</v>
      </c>
      <c r="X90" s="197">
        <v>43.75</v>
      </c>
      <c r="Y90" s="197">
        <v>0</v>
      </c>
      <c r="Z90">
        <v>0</v>
      </c>
      <c r="AA90" s="197">
        <v>10</v>
      </c>
      <c r="AB90" s="197">
        <v>0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75.09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395.52</v>
      </c>
      <c r="M91" s="197">
        <v>27.29</v>
      </c>
      <c r="N91" s="197">
        <v>17.18</v>
      </c>
      <c r="O91" s="197">
        <v>0</v>
      </c>
      <c r="P91" s="197">
        <v>30.69</v>
      </c>
      <c r="Q91" s="197">
        <v>5.92</v>
      </c>
      <c r="R91" s="197">
        <v>12.57</v>
      </c>
      <c r="S91" s="197">
        <v>7.83</v>
      </c>
      <c r="T91" s="197">
        <v>0</v>
      </c>
      <c r="U91" s="197">
        <v>48.77</v>
      </c>
      <c r="V91" s="197">
        <v>6.15</v>
      </c>
      <c r="W91" s="197">
        <v>8.64</v>
      </c>
      <c r="X91" s="197">
        <v>43.75</v>
      </c>
      <c r="Y91" s="197">
        <v>0</v>
      </c>
      <c r="Z91">
        <v>0</v>
      </c>
      <c r="AA91" s="197">
        <v>10</v>
      </c>
      <c r="AB91" s="197">
        <v>0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75.09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395.52</v>
      </c>
      <c r="M92" s="197">
        <v>27.29</v>
      </c>
      <c r="N92" s="197">
        <v>17.18</v>
      </c>
      <c r="O92" s="197">
        <v>0</v>
      </c>
      <c r="P92" s="197">
        <v>30.69</v>
      </c>
      <c r="Q92" s="197">
        <v>5.92</v>
      </c>
      <c r="R92" s="197">
        <v>12.57</v>
      </c>
      <c r="S92" s="197">
        <v>7.83</v>
      </c>
      <c r="T92" s="197">
        <v>0</v>
      </c>
      <c r="U92" s="197">
        <v>48.77</v>
      </c>
      <c r="V92" s="197">
        <v>6.15</v>
      </c>
      <c r="W92" s="197">
        <v>8.64</v>
      </c>
      <c r="X92" s="197">
        <v>43.75</v>
      </c>
      <c r="Y92" s="197">
        <v>0</v>
      </c>
      <c r="Z92">
        <v>0</v>
      </c>
      <c r="AA92" s="197">
        <v>10</v>
      </c>
      <c r="AB92" s="197">
        <v>0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75.09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395.52</v>
      </c>
      <c r="M93" s="197">
        <v>27.29</v>
      </c>
      <c r="N93" s="197">
        <v>17.18</v>
      </c>
      <c r="O93" s="197">
        <v>0</v>
      </c>
      <c r="P93" s="197">
        <v>30.69</v>
      </c>
      <c r="Q93" s="197">
        <v>5.92</v>
      </c>
      <c r="R93" s="197">
        <v>12.57</v>
      </c>
      <c r="S93" s="197">
        <v>7.83</v>
      </c>
      <c r="T93" s="197">
        <v>0</v>
      </c>
      <c r="U93" s="197">
        <v>48.77</v>
      </c>
      <c r="V93" s="197">
        <v>6.15</v>
      </c>
      <c r="W93" s="197">
        <v>8.64</v>
      </c>
      <c r="X93" s="197">
        <v>43.75</v>
      </c>
      <c r="Y93" s="197">
        <v>0</v>
      </c>
      <c r="Z93">
        <v>0</v>
      </c>
      <c r="AA93" s="197">
        <v>10</v>
      </c>
      <c r="AB93" s="197">
        <v>0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75.09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395.52</v>
      </c>
      <c r="M94" s="197">
        <v>27.29</v>
      </c>
      <c r="N94" s="197">
        <v>17.18</v>
      </c>
      <c r="O94" s="197">
        <v>0</v>
      </c>
      <c r="P94" s="197">
        <v>30.69</v>
      </c>
      <c r="Q94" s="197">
        <v>5.92</v>
      </c>
      <c r="R94" s="197">
        <v>12.57</v>
      </c>
      <c r="S94" s="197">
        <v>7.83</v>
      </c>
      <c r="T94" s="197">
        <v>0</v>
      </c>
      <c r="U94" s="197">
        <v>48.77</v>
      </c>
      <c r="V94" s="197">
        <v>6.15</v>
      </c>
      <c r="W94" s="197">
        <v>8.64</v>
      </c>
      <c r="X94" s="197">
        <v>43.75</v>
      </c>
      <c r="Y94" s="197">
        <v>0</v>
      </c>
      <c r="Z94">
        <v>0</v>
      </c>
      <c r="AA94" s="197">
        <v>10</v>
      </c>
      <c r="AB94" s="197">
        <v>0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75.09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395.52</v>
      </c>
      <c r="M95" s="197">
        <v>27.29</v>
      </c>
      <c r="N95" s="197">
        <v>17.18</v>
      </c>
      <c r="O95" s="197">
        <v>0</v>
      </c>
      <c r="P95" s="197">
        <v>30.69</v>
      </c>
      <c r="Q95" s="197">
        <v>5.92</v>
      </c>
      <c r="R95" s="197">
        <v>12.57</v>
      </c>
      <c r="S95" s="197">
        <v>7.83</v>
      </c>
      <c r="T95" s="197">
        <v>0</v>
      </c>
      <c r="U95" s="197">
        <v>48.77</v>
      </c>
      <c r="V95" s="197">
        <v>6.15</v>
      </c>
      <c r="W95" s="197">
        <v>8.64</v>
      </c>
      <c r="X95" s="197">
        <v>43.75</v>
      </c>
      <c r="Y95" s="197">
        <v>0</v>
      </c>
      <c r="Z95">
        <v>0</v>
      </c>
      <c r="AA95" s="197">
        <v>10</v>
      </c>
      <c r="AB95" s="197">
        <v>0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75.09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395.52</v>
      </c>
      <c r="M96" s="197">
        <v>27.29</v>
      </c>
      <c r="N96" s="197">
        <v>17.18</v>
      </c>
      <c r="O96" s="197">
        <v>0</v>
      </c>
      <c r="P96" s="197">
        <v>30.69</v>
      </c>
      <c r="Q96" s="197">
        <v>5.92</v>
      </c>
      <c r="R96" s="197">
        <v>12.57</v>
      </c>
      <c r="S96" s="197">
        <v>7.83</v>
      </c>
      <c r="T96" s="197">
        <v>0</v>
      </c>
      <c r="U96" s="197">
        <v>48.77</v>
      </c>
      <c r="V96" s="197">
        <v>6.15</v>
      </c>
      <c r="W96" s="197">
        <v>8.64</v>
      </c>
      <c r="X96" s="197">
        <v>43.75</v>
      </c>
      <c r="Y96" s="197">
        <v>0</v>
      </c>
      <c r="Z96">
        <v>0</v>
      </c>
      <c r="AA96" s="197">
        <v>10</v>
      </c>
      <c r="AB96" s="197">
        <v>0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75.09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395.52</v>
      </c>
      <c r="M97" s="197">
        <v>27.29</v>
      </c>
      <c r="N97" s="197">
        <v>17.18</v>
      </c>
      <c r="O97" s="197">
        <v>0</v>
      </c>
      <c r="P97" s="197">
        <v>30.69</v>
      </c>
      <c r="Q97" s="197">
        <v>5.92</v>
      </c>
      <c r="R97" s="197">
        <v>12.57</v>
      </c>
      <c r="S97" s="197">
        <v>7.83</v>
      </c>
      <c r="T97" s="197">
        <v>0</v>
      </c>
      <c r="U97" s="197">
        <v>48.77</v>
      </c>
      <c r="V97" s="197">
        <v>6.15</v>
      </c>
      <c r="W97" s="197">
        <v>8.64</v>
      </c>
      <c r="X97" s="197">
        <v>43.75</v>
      </c>
      <c r="Y97" s="197">
        <v>0</v>
      </c>
      <c r="Z97">
        <v>0</v>
      </c>
      <c r="AA97" s="197">
        <v>10</v>
      </c>
      <c r="AB97" s="197">
        <v>0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75.09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395.52</v>
      </c>
      <c r="M98" s="197">
        <v>27.29</v>
      </c>
      <c r="N98" s="197">
        <v>17.18</v>
      </c>
      <c r="O98" s="197">
        <v>0</v>
      </c>
      <c r="P98" s="197">
        <v>30.69</v>
      </c>
      <c r="Q98" s="197">
        <v>5.92</v>
      </c>
      <c r="R98" s="197">
        <v>12.57</v>
      </c>
      <c r="S98" s="197">
        <v>7.83</v>
      </c>
      <c r="T98" s="197">
        <v>0</v>
      </c>
      <c r="U98" s="197">
        <v>48.77</v>
      </c>
      <c r="V98" s="197">
        <v>6.15</v>
      </c>
      <c r="W98" s="197">
        <v>8.64</v>
      </c>
      <c r="X98" s="197">
        <v>43.75</v>
      </c>
      <c r="Y98" s="197">
        <v>0</v>
      </c>
      <c r="Z98">
        <v>0</v>
      </c>
      <c r="AA98" s="197">
        <v>10</v>
      </c>
      <c r="AB98" s="197">
        <v>0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75.09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0.14720250000000018</v>
      </c>
      <c r="L99">
        <f t="shared" si="0"/>
        <v>8.6444649999999985</v>
      </c>
      <c r="M99">
        <f t="shared" si="0"/>
        <v>0.65495999999999932</v>
      </c>
      <c r="N99">
        <f t="shared" si="0"/>
        <v>0.41232000000000024</v>
      </c>
      <c r="O99">
        <f t="shared" si="0"/>
        <v>0</v>
      </c>
      <c r="P99">
        <f t="shared" si="0"/>
        <v>0.7365600000000011</v>
      </c>
      <c r="Q99">
        <f t="shared" si="0"/>
        <v>0.10529750000000018</v>
      </c>
      <c r="R99">
        <f t="shared" si="0"/>
        <v>0.24373000000000053</v>
      </c>
      <c r="S99">
        <f t="shared" si="0"/>
        <v>0.14139000000000004</v>
      </c>
      <c r="T99">
        <f t="shared" si="0"/>
        <v>0</v>
      </c>
      <c r="U99">
        <f t="shared" si="0"/>
        <v>1.1701050000000015</v>
      </c>
      <c r="V99">
        <f t="shared" si="0"/>
        <v>9.5409999999999898E-2</v>
      </c>
      <c r="W99">
        <f t="shared" si="0"/>
        <v>0.21792249999999985</v>
      </c>
      <c r="X99">
        <f t="shared" si="0"/>
        <v>1.0249675000000003</v>
      </c>
      <c r="Y99">
        <f t="shared" si="0"/>
        <v>0</v>
      </c>
      <c r="Z99">
        <f t="shared" si="0"/>
        <v>0</v>
      </c>
      <c r="AA99">
        <f t="shared" si="0"/>
        <v>0.24326500000000004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1.5253849999999978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1.7375075000000015</v>
      </c>
      <c r="AQ99">
        <f t="shared" si="0"/>
        <v>0.4817025000000002</v>
      </c>
      <c r="AR99">
        <f t="shared" si="0"/>
        <v>0.21869000000000008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46.29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46.29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46.29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46.29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46.29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46.29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46.29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46.29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46.29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46.29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46.29</v>
      </c>
      <c r="AF13" s="197">
        <v>0</v>
      </c>
      <c r="AG13" s="197">
        <v>0</v>
      </c>
      <c r="AH13" s="197">
        <v>0</v>
      </c>
      <c r="AI13" s="197">
        <v>20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46.29</v>
      </c>
      <c r="AF14" s="197">
        <v>0</v>
      </c>
      <c r="AG14" s="197">
        <v>0</v>
      </c>
      <c r="AH14" s="197">
        <v>0</v>
      </c>
      <c r="AI14" s="197">
        <v>20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46.29</v>
      </c>
      <c r="AF15" s="197">
        <v>0</v>
      </c>
      <c r="AG15" s="197">
        <v>0</v>
      </c>
      <c r="AH15" s="197">
        <v>0</v>
      </c>
      <c r="AI15" s="197">
        <v>20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46.29</v>
      </c>
      <c r="AF16" s="197">
        <v>0</v>
      </c>
      <c r="AG16" s="197">
        <v>0</v>
      </c>
      <c r="AH16" s="197">
        <v>0</v>
      </c>
      <c r="AI16" s="197">
        <v>20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46.29</v>
      </c>
      <c r="AF17" s="197">
        <v>0</v>
      </c>
      <c r="AG17" s="197">
        <v>0</v>
      </c>
      <c r="AH17" s="197">
        <v>0</v>
      </c>
      <c r="AI17" s="197">
        <v>20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46.29</v>
      </c>
      <c r="AF18" s="197">
        <v>0</v>
      </c>
      <c r="AG18" s="197">
        <v>0</v>
      </c>
      <c r="AH18" s="197">
        <v>0</v>
      </c>
      <c r="AI18" s="197">
        <v>20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46.29</v>
      </c>
      <c r="AF19" s="197">
        <v>0</v>
      </c>
      <c r="AG19" s="197">
        <v>0</v>
      </c>
      <c r="AH19" s="197">
        <v>0</v>
      </c>
      <c r="AI19" s="197">
        <v>20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46.29</v>
      </c>
      <c r="AF20" s="197">
        <v>0</v>
      </c>
      <c r="AG20" s="197">
        <v>0</v>
      </c>
      <c r="AH20" s="197">
        <v>0</v>
      </c>
      <c r="AI20" s="197">
        <v>20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46.29</v>
      </c>
      <c r="AF21" s="197">
        <v>0</v>
      </c>
      <c r="AG21" s="197">
        <v>0</v>
      </c>
      <c r="AH21" s="197">
        <v>0</v>
      </c>
      <c r="AI21" s="197">
        <v>20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46.29</v>
      </c>
      <c r="AF22" s="197">
        <v>0</v>
      </c>
      <c r="AG22" s="197">
        <v>0</v>
      </c>
      <c r="AH22" s="197">
        <v>0</v>
      </c>
      <c r="AI22" s="197">
        <v>20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46.66</v>
      </c>
      <c r="AF23" s="197">
        <v>0</v>
      </c>
      <c r="AG23" s="197">
        <v>0</v>
      </c>
      <c r="AH23" s="197">
        <v>0</v>
      </c>
      <c r="AI23" s="197">
        <v>20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46.66</v>
      </c>
      <c r="AF24" s="197">
        <v>0</v>
      </c>
      <c r="AG24" s="197">
        <v>0</v>
      </c>
      <c r="AH24" s="197">
        <v>0</v>
      </c>
      <c r="AI24" s="197">
        <v>20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46.66</v>
      </c>
      <c r="AF25" s="197">
        <v>0</v>
      </c>
      <c r="AG25" s="197">
        <v>0</v>
      </c>
      <c r="AH25" s="197">
        <v>0</v>
      </c>
      <c r="AI25" s="197">
        <v>20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46.66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46.66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46.66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46.66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46.66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46.66</v>
      </c>
      <c r="AF31" s="197">
        <v>0</v>
      </c>
      <c r="AG31" s="197">
        <v>0</v>
      </c>
      <c r="AH31" s="197">
        <v>0</v>
      </c>
      <c r="AI31" s="197">
        <v>19.28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46.66</v>
      </c>
      <c r="AF32" s="197">
        <v>0</v>
      </c>
      <c r="AG32" s="197">
        <v>0</v>
      </c>
      <c r="AH32" s="197">
        <v>0</v>
      </c>
      <c r="AI32" s="197">
        <v>19.28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46.66</v>
      </c>
      <c r="AF33" s="197">
        <v>0</v>
      </c>
      <c r="AG33" s="197">
        <v>0</v>
      </c>
      <c r="AH33" s="197">
        <v>0</v>
      </c>
      <c r="AI33" s="197">
        <v>20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46.66</v>
      </c>
      <c r="AF34" s="197">
        <v>0</v>
      </c>
      <c r="AG34" s="197">
        <v>0</v>
      </c>
      <c r="AH34" s="197">
        <v>0</v>
      </c>
      <c r="AI34" s="197">
        <v>20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46.66</v>
      </c>
      <c r="AF35" s="197">
        <v>0</v>
      </c>
      <c r="AG35" s="197">
        <v>0</v>
      </c>
      <c r="AH35" s="197">
        <v>0</v>
      </c>
      <c r="AI35" s="197">
        <v>20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46.66</v>
      </c>
      <c r="AF36" s="197">
        <v>0</v>
      </c>
      <c r="AG36" s="197">
        <v>0</v>
      </c>
      <c r="AH36" s="197">
        <v>0</v>
      </c>
      <c r="AI36" s="197">
        <v>20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46.66</v>
      </c>
      <c r="AF37" s="197">
        <v>0</v>
      </c>
      <c r="AG37" s="197">
        <v>0</v>
      </c>
      <c r="AH37" s="197">
        <v>0</v>
      </c>
      <c r="AI37" s="197">
        <v>20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46.66</v>
      </c>
      <c r="AF38" s="197">
        <v>0</v>
      </c>
      <c r="AG38" s="197">
        <v>0</v>
      </c>
      <c r="AH38" s="197">
        <v>0</v>
      </c>
      <c r="AI38" s="197">
        <v>20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46.66</v>
      </c>
      <c r="AF39" s="197">
        <v>0</v>
      </c>
      <c r="AG39" s="197">
        <v>0</v>
      </c>
      <c r="AH39" s="197">
        <v>0</v>
      </c>
      <c r="AI39" s="197">
        <v>20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46.66</v>
      </c>
      <c r="AF40" s="197">
        <v>0</v>
      </c>
      <c r="AG40" s="197">
        <v>0</v>
      </c>
      <c r="AH40" s="197">
        <v>0</v>
      </c>
      <c r="AI40" s="197">
        <v>20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46.66</v>
      </c>
      <c r="AF41" s="197">
        <v>0</v>
      </c>
      <c r="AG41" s="197">
        <v>0</v>
      </c>
      <c r="AH41" s="197">
        <v>0</v>
      </c>
      <c r="AI41" s="197">
        <v>20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46.66</v>
      </c>
      <c r="AF42" s="197">
        <v>0</v>
      </c>
      <c r="AG42" s="197">
        <v>0</v>
      </c>
      <c r="AH42" s="197">
        <v>0</v>
      </c>
      <c r="AI42" s="197">
        <v>20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45.54</v>
      </c>
      <c r="AF43" s="197">
        <v>0</v>
      </c>
      <c r="AG43" s="197">
        <v>0</v>
      </c>
      <c r="AH43" s="197">
        <v>0</v>
      </c>
      <c r="AI43" s="197">
        <v>20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45.54</v>
      </c>
      <c r="AF44" s="197">
        <v>0</v>
      </c>
      <c r="AG44" s="197">
        <v>0</v>
      </c>
      <c r="AH44" s="197">
        <v>0</v>
      </c>
      <c r="AI44" s="197">
        <v>20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45.54</v>
      </c>
      <c r="AF45" s="197">
        <v>0</v>
      </c>
      <c r="AG45" s="197">
        <v>0</v>
      </c>
      <c r="AH45" s="197">
        <v>0</v>
      </c>
      <c r="AI45" s="197">
        <v>20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45.54</v>
      </c>
      <c r="AF46" s="197">
        <v>0</v>
      </c>
      <c r="AG46" s="197">
        <v>0</v>
      </c>
      <c r="AH46" s="197">
        <v>0</v>
      </c>
      <c r="AI46" s="197">
        <v>20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45.54</v>
      </c>
      <c r="AF47" s="197">
        <v>0</v>
      </c>
      <c r="AG47" s="197">
        <v>0</v>
      </c>
      <c r="AH47" s="197">
        <v>0</v>
      </c>
      <c r="AI47" s="197">
        <v>20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45.54</v>
      </c>
      <c r="AF48" s="197">
        <v>0</v>
      </c>
      <c r="AG48" s="197">
        <v>0</v>
      </c>
      <c r="AH48" s="197">
        <v>0</v>
      </c>
      <c r="AI48" s="197">
        <v>20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45.54</v>
      </c>
      <c r="AF49" s="197">
        <v>0</v>
      </c>
      <c r="AG49" s="197">
        <v>0</v>
      </c>
      <c r="AH49" s="197">
        <v>0</v>
      </c>
      <c r="AI49" s="197">
        <v>20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45.54</v>
      </c>
      <c r="AF50" s="197">
        <v>0</v>
      </c>
      <c r="AG50" s="197">
        <v>0</v>
      </c>
      <c r="AH50" s="197">
        <v>0</v>
      </c>
      <c r="AI50" s="197">
        <v>20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45.54</v>
      </c>
      <c r="AF51" s="197">
        <v>0</v>
      </c>
      <c r="AG51" s="197">
        <v>0</v>
      </c>
      <c r="AH51" s="197">
        <v>0</v>
      </c>
      <c r="AI51" s="197">
        <v>19.28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45.54</v>
      </c>
      <c r="AF52" s="197">
        <v>0</v>
      </c>
      <c r="AG52" s="197">
        <v>0</v>
      </c>
      <c r="AH52" s="197">
        <v>0</v>
      </c>
      <c r="AI52" s="197">
        <v>19.28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45.54</v>
      </c>
      <c r="AF53" s="197">
        <v>0</v>
      </c>
      <c r="AG53" s="197">
        <v>0</v>
      </c>
      <c r="AH53" s="197">
        <v>0</v>
      </c>
      <c r="AI53" s="197">
        <v>19.28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45.54</v>
      </c>
      <c r="AF54" s="197">
        <v>0</v>
      </c>
      <c r="AG54" s="197">
        <v>0</v>
      </c>
      <c r="AH54" s="197">
        <v>0</v>
      </c>
      <c r="AI54" s="197">
        <v>19.28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45.54</v>
      </c>
      <c r="AF55" s="197">
        <v>0</v>
      </c>
      <c r="AG55" s="197">
        <v>0</v>
      </c>
      <c r="AH55" s="197">
        <v>0</v>
      </c>
      <c r="AI55" s="197">
        <v>19.28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45.54</v>
      </c>
      <c r="AF56" s="197">
        <v>0</v>
      </c>
      <c r="AG56" s="197">
        <v>0</v>
      </c>
      <c r="AH56" s="197">
        <v>0</v>
      </c>
      <c r="AI56" s="197">
        <v>19.28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45.54</v>
      </c>
      <c r="AF57" s="197">
        <v>0</v>
      </c>
      <c r="AG57" s="197">
        <v>0</v>
      </c>
      <c r="AH57" s="197">
        <v>0</v>
      </c>
      <c r="AI57" s="197">
        <v>19.28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45.54</v>
      </c>
      <c r="AF58" s="197">
        <v>0</v>
      </c>
      <c r="AG58" s="197">
        <v>0</v>
      </c>
      <c r="AH58" s="197">
        <v>0</v>
      </c>
      <c r="AI58" s="197">
        <v>19.28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45.54</v>
      </c>
      <c r="AF59" s="197">
        <v>0</v>
      </c>
      <c r="AG59" s="197">
        <v>0</v>
      </c>
      <c r="AH59" s="197">
        <v>0</v>
      </c>
      <c r="AI59" s="197">
        <v>19.28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45.54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45.54</v>
      </c>
      <c r="AF61" s="197">
        <v>0</v>
      </c>
      <c r="AG61" s="197">
        <v>0</v>
      </c>
      <c r="AH61" s="197">
        <v>0</v>
      </c>
      <c r="AI61" s="197">
        <v>19.28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45.54</v>
      </c>
      <c r="AF62" s="197">
        <v>0</v>
      </c>
      <c r="AG62" s="197">
        <v>0</v>
      </c>
      <c r="AH62" s="197">
        <v>0</v>
      </c>
      <c r="AI62" s="197">
        <v>19.28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45.54</v>
      </c>
      <c r="AF63" s="197">
        <v>0</v>
      </c>
      <c r="AG63" s="197">
        <v>0</v>
      </c>
      <c r="AH63" s="197">
        <v>0</v>
      </c>
      <c r="AI63" s="197">
        <v>19.28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45.54</v>
      </c>
      <c r="AF64" s="197">
        <v>0</v>
      </c>
      <c r="AG64" s="197">
        <v>0</v>
      </c>
      <c r="AH64" s="197">
        <v>0</v>
      </c>
      <c r="AI64" s="197">
        <v>19.28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45.54</v>
      </c>
      <c r="AF65" s="197">
        <v>0</v>
      </c>
      <c r="AG65" s="197">
        <v>0</v>
      </c>
      <c r="AH65" s="197">
        <v>0</v>
      </c>
      <c r="AI65" s="197">
        <v>19.28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45.54</v>
      </c>
      <c r="AF66" s="197">
        <v>0</v>
      </c>
      <c r="AG66" s="197">
        <v>0</v>
      </c>
      <c r="AH66" s="197">
        <v>0</v>
      </c>
      <c r="AI66" s="197">
        <v>19.28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45.54</v>
      </c>
      <c r="AF67" s="197">
        <v>0</v>
      </c>
      <c r="AG67" s="197">
        <v>0</v>
      </c>
      <c r="AH67" s="197">
        <v>0</v>
      </c>
      <c r="AI67" s="197">
        <v>19.28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45.54</v>
      </c>
      <c r="AF68" s="197">
        <v>0</v>
      </c>
      <c r="AG68" s="197">
        <v>0</v>
      </c>
      <c r="AH68" s="197">
        <v>0</v>
      </c>
      <c r="AI68" s="197">
        <v>19.28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45.54</v>
      </c>
      <c r="AF69" s="197">
        <v>0</v>
      </c>
      <c r="AG69" s="197">
        <v>0</v>
      </c>
      <c r="AH69" s="197">
        <v>0</v>
      </c>
      <c r="AI69" s="197">
        <v>19.28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45.54</v>
      </c>
      <c r="AF70" s="197">
        <v>0</v>
      </c>
      <c r="AG70" s="197">
        <v>0</v>
      </c>
      <c r="AH70" s="197">
        <v>0</v>
      </c>
      <c r="AI70" s="197">
        <v>19.28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44.78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44.78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44.78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44.78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44.78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44.78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44.78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44.78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44.78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44.78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44.78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44.78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44.78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44.78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44.78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44.78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44.78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44.78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44.78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44.78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44.78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44.78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44.78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44.78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44.78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44.78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44.78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44.78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1.0969900000000008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0.46521999999999986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9.34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9.34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9.34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9.34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9.34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9.34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9.34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9.34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9.34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9.34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9.34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9.34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9.34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9.34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9.34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9.34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9.34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9.34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9.34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9.34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9.42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9.42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9.42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9.42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9.42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9.42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9.42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9.42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9.42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9.42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9.42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9.42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9.42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9.42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9.42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9.19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9.19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9.19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9.19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9.19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9.19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9.19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9.19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9.19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9.19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9.19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9.19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9.19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9.19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9.19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9.19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9.19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9.19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9.19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9.19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9.19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9.19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9.19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9.19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9.19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9.19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9.19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9.19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9.0399999999999991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9.0399999999999991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9.0399999999999991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9.0399999999999991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9.0399999999999991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9.0399999999999991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9.0399999999999991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9.0399999999999991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9.0399999999999991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9.0399999999999991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9.0399999999999991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9.0399999999999991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9.0399999999999991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9.0399999999999991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9.0399999999999991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9.0399999999999991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9.0399999999999991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9.0399999999999991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9.0399999999999991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9.0399999999999991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9.0399999999999991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9.0399999999999991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9.0399999999999991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9.0399999999999991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9.0399999999999991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9.0399999999999991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9.0399999999999991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9.0399999999999991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0.22140999999999997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279.76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279.76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279.76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279.76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279.76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279.76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154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154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154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7">
        <v>154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7">
        <v>154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7">
        <v>154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155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155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155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155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155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155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155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155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155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155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155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155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155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152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152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152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152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152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152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152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152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152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152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150</v>
      </c>
      <c r="H77" s="197">
        <v>0</v>
      </c>
      <c r="I77" s="197">
        <v>0</v>
      </c>
      <c r="J77" s="197">
        <v>0</v>
      </c>
      <c r="K77" s="197">
        <v>279.76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150</v>
      </c>
      <c r="H78" s="197">
        <v>0</v>
      </c>
      <c r="I78" s="197">
        <v>0</v>
      </c>
      <c r="J78" s="197">
        <v>0</v>
      </c>
      <c r="K78" s="197">
        <v>279.76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279.76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279.76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150</v>
      </c>
      <c r="H81" s="197">
        <v>0</v>
      </c>
      <c r="I81" s="197">
        <v>0</v>
      </c>
      <c r="J81" s="197">
        <v>0</v>
      </c>
      <c r="K81" s="197">
        <v>279.76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150</v>
      </c>
      <c r="H82" s="197">
        <v>0</v>
      </c>
      <c r="I82" s="197">
        <v>0</v>
      </c>
      <c r="J82" s="197">
        <v>0</v>
      </c>
      <c r="K82" s="197">
        <v>279.76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150</v>
      </c>
      <c r="H83" s="197">
        <v>0</v>
      </c>
      <c r="I83" s="197">
        <v>0</v>
      </c>
      <c r="J83" s="197">
        <v>0</v>
      </c>
      <c r="K83" s="197">
        <v>279.76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150</v>
      </c>
      <c r="H84" s="197">
        <v>0</v>
      </c>
      <c r="I84" s="197">
        <v>0</v>
      </c>
      <c r="J84" s="197">
        <v>0</v>
      </c>
      <c r="K84" s="197">
        <v>279.76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150</v>
      </c>
      <c r="H85" s="197">
        <v>0</v>
      </c>
      <c r="I85" s="197">
        <v>0</v>
      </c>
      <c r="J85" s="197">
        <v>0</v>
      </c>
      <c r="K85" s="197">
        <v>279.76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150</v>
      </c>
      <c r="H86" s="197">
        <v>0</v>
      </c>
      <c r="I86" s="197">
        <v>0</v>
      </c>
      <c r="J86" s="197">
        <v>0</v>
      </c>
      <c r="K86" s="197">
        <v>279.76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150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150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150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150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150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150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150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150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0.81725000000000003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3.6589999999999998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6.5190399999999951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17.11</v>
      </c>
      <c r="L3" s="197">
        <v>0.22</v>
      </c>
      <c r="M3" s="197">
        <v>2.13</v>
      </c>
      <c r="N3" s="197">
        <v>0.85</v>
      </c>
      <c r="O3" s="197">
        <v>2.4500000000000002</v>
      </c>
      <c r="P3" s="197">
        <v>0.68</v>
      </c>
      <c r="Q3" s="197">
        <v>0.28999999999999998</v>
      </c>
      <c r="R3" s="197">
        <v>0.62</v>
      </c>
      <c r="S3" s="197">
        <v>0.39</v>
      </c>
      <c r="T3" s="197">
        <v>0</v>
      </c>
      <c r="U3" s="197">
        <v>1.28</v>
      </c>
      <c r="V3" s="197">
        <v>0.18</v>
      </c>
      <c r="W3" s="197">
        <v>0.69</v>
      </c>
      <c r="X3" s="197">
        <v>2.16</v>
      </c>
      <c r="Y3" s="197">
        <v>0</v>
      </c>
      <c r="Z3" s="197">
        <v>4.08</v>
      </c>
      <c r="AA3" s="197">
        <v>1.1200000000000001</v>
      </c>
      <c r="AB3" s="197">
        <v>0</v>
      </c>
      <c r="AC3" s="197">
        <v>3.13</v>
      </c>
      <c r="AD3" s="197">
        <v>12.46</v>
      </c>
      <c r="AE3" s="197">
        <v>0</v>
      </c>
      <c r="AF3" s="197">
        <v>0</v>
      </c>
      <c r="AG3" s="197">
        <v>31.36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17.11</v>
      </c>
      <c r="L4" s="197">
        <v>0.22</v>
      </c>
      <c r="M4" s="197">
        <v>2.13</v>
      </c>
      <c r="N4" s="197">
        <v>0.85</v>
      </c>
      <c r="O4" s="197">
        <v>2.4500000000000002</v>
      </c>
      <c r="P4" s="197">
        <v>0.68</v>
      </c>
      <c r="Q4" s="197">
        <v>0.28999999999999998</v>
      </c>
      <c r="R4" s="197">
        <v>0.62</v>
      </c>
      <c r="S4" s="197">
        <v>0.39</v>
      </c>
      <c r="T4" s="197">
        <v>0</v>
      </c>
      <c r="U4" s="197">
        <v>1.28</v>
      </c>
      <c r="V4" s="197">
        <v>0.18</v>
      </c>
      <c r="W4" s="197">
        <v>0.64</v>
      </c>
      <c r="X4" s="197">
        <v>2.16</v>
      </c>
      <c r="Y4" s="197">
        <v>0</v>
      </c>
      <c r="Z4" s="197">
        <v>4.08</v>
      </c>
      <c r="AA4" s="197">
        <v>1.1200000000000001</v>
      </c>
      <c r="AB4" s="197">
        <v>0</v>
      </c>
      <c r="AC4" s="197">
        <v>3.13</v>
      </c>
      <c r="AD4" s="197">
        <v>12.46</v>
      </c>
      <c r="AE4" s="197">
        <v>0</v>
      </c>
      <c r="AF4" s="197">
        <v>0</v>
      </c>
      <c r="AG4" s="197">
        <v>31.36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17.11</v>
      </c>
      <c r="L5" s="197">
        <v>0.22</v>
      </c>
      <c r="M5" s="197">
        <v>2.13</v>
      </c>
      <c r="N5" s="197">
        <v>0.85</v>
      </c>
      <c r="O5" s="197">
        <v>2.4500000000000002</v>
      </c>
      <c r="P5" s="197">
        <v>0.68</v>
      </c>
      <c r="Q5" s="197">
        <v>0.28999999999999998</v>
      </c>
      <c r="R5" s="197">
        <v>0.62</v>
      </c>
      <c r="S5" s="197">
        <v>0.39</v>
      </c>
      <c r="T5" s="197">
        <v>0</v>
      </c>
      <c r="U5" s="197">
        <v>1.28</v>
      </c>
      <c r="V5" s="197">
        <v>0.18</v>
      </c>
      <c r="W5" s="197">
        <v>0.43</v>
      </c>
      <c r="X5" s="197">
        <v>2.16</v>
      </c>
      <c r="Y5" s="197">
        <v>0</v>
      </c>
      <c r="Z5" s="197">
        <v>4.08</v>
      </c>
      <c r="AA5" s="197">
        <v>1.1200000000000001</v>
      </c>
      <c r="AB5" s="197">
        <v>0</v>
      </c>
      <c r="AC5" s="197">
        <v>3.13</v>
      </c>
      <c r="AD5" s="197">
        <v>12.46</v>
      </c>
      <c r="AE5" s="197">
        <v>0</v>
      </c>
      <c r="AF5" s="197">
        <v>0</v>
      </c>
      <c r="AG5" s="197">
        <v>31.36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17.11</v>
      </c>
      <c r="L6" s="197">
        <v>0.22</v>
      </c>
      <c r="M6" s="197">
        <v>2.13</v>
      </c>
      <c r="N6" s="197">
        <v>0.85</v>
      </c>
      <c r="O6" s="197">
        <v>2.4500000000000002</v>
      </c>
      <c r="P6" s="197">
        <v>0.68</v>
      </c>
      <c r="Q6" s="197">
        <v>0.28999999999999998</v>
      </c>
      <c r="R6" s="197">
        <v>0.62</v>
      </c>
      <c r="S6" s="197">
        <v>0.39</v>
      </c>
      <c r="T6" s="197">
        <v>0</v>
      </c>
      <c r="U6" s="197">
        <v>1.28</v>
      </c>
      <c r="V6" s="197">
        <v>0.18</v>
      </c>
      <c r="W6" s="197">
        <v>0.43</v>
      </c>
      <c r="X6" s="197">
        <v>2.16</v>
      </c>
      <c r="Y6" s="197">
        <v>0</v>
      </c>
      <c r="Z6" s="197">
        <v>4.08</v>
      </c>
      <c r="AA6" s="197">
        <v>1.1200000000000001</v>
      </c>
      <c r="AB6" s="197">
        <v>0</v>
      </c>
      <c r="AC6" s="197">
        <v>3.13</v>
      </c>
      <c r="AD6" s="197">
        <v>12.46</v>
      </c>
      <c r="AE6" s="197">
        <v>0</v>
      </c>
      <c r="AF6" s="197">
        <v>0</v>
      </c>
      <c r="AG6" s="197">
        <v>31.36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17.11</v>
      </c>
      <c r="L7" s="197">
        <v>0.22</v>
      </c>
      <c r="M7" s="197">
        <v>2.13</v>
      </c>
      <c r="N7" s="197">
        <v>0.85</v>
      </c>
      <c r="O7" s="197">
        <v>2.4500000000000002</v>
      </c>
      <c r="P7" s="197">
        <v>0.68</v>
      </c>
      <c r="Q7" s="197">
        <v>0.28999999999999998</v>
      </c>
      <c r="R7" s="197">
        <v>0.62</v>
      </c>
      <c r="S7" s="197">
        <v>0.39</v>
      </c>
      <c r="T7" s="197">
        <v>0</v>
      </c>
      <c r="U7" s="197">
        <v>1.28</v>
      </c>
      <c r="V7" s="197">
        <v>0.18</v>
      </c>
      <c r="W7" s="197">
        <v>0.5</v>
      </c>
      <c r="X7" s="197">
        <v>2.16</v>
      </c>
      <c r="Y7" s="197">
        <v>0</v>
      </c>
      <c r="Z7" s="197">
        <v>4.08</v>
      </c>
      <c r="AA7" s="197">
        <v>1.1200000000000001</v>
      </c>
      <c r="AB7" s="197">
        <v>0</v>
      </c>
      <c r="AC7" s="197">
        <v>3.13</v>
      </c>
      <c r="AD7" s="197">
        <v>12.46</v>
      </c>
      <c r="AE7" s="197">
        <v>0</v>
      </c>
      <c r="AF7" s="197">
        <v>0</v>
      </c>
      <c r="AG7" s="197">
        <v>31.36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17.11</v>
      </c>
      <c r="L8" s="197">
        <v>0.22</v>
      </c>
      <c r="M8" s="197">
        <v>2.13</v>
      </c>
      <c r="N8" s="197">
        <v>0.85</v>
      </c>
      <c r="O8" s="197">
        <v>2.4500000000000002</v>
      </c>
      <c r="P8" s="197">
        <v>0.68</v>
      </c>
      <c r="Q8" s="197">
        <v>0.28999999999999998</v>
      </c>
      <c r="R8" s="197">
        <v>0.62</v>
      </c>
      <c r="S8" s="197">
        <v>0.39</v>
      </c>
      <c r="T8" s="197">
        <v>0</v>
      </c>
      <c r="U8" s="197">
        <v>1.28</v>
      </c>
      <c r="V8" s="197">
        <v>0.18</v>
      </c>
      <c r="W8" s="197">
        <v>0.46</v>
      </c>
      <c r="X8" s="197">
        <v>2.16</v>
      </c>
      <c r="Y8" s="197">
        <v>0</v>
      </c>
      <c r="Z8" s="197">
        <v>4.08</v>
      </c>
      <c r="AA8" s="197">
        <v>1.1200000000000001</v>
      </c>
      <c r="AB8" s="197">
        <v>0</v>
      </c>
      <c r="AC8" s="197">
        <v>3.13</v>
      </c>
      <c r="AD8" s="197">
        <v>12.46</v>
      </c>
      <c r="AE8" s="197">
        <v>0</v>
      </c>
      <c r="AF8" s="197">
        <v>0</v>
      </c>
      <c r="AG8" s="197">
        <v>31.36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17.11</v>
      </c>
      <c r="L9" s="197">
        <v>0.22</v>
      </c>
      <c r="M9" s="197">
        <v>2.13</v>
      </c>
      <c r="N9" s="197">
        <v>0.85</v>
      </c>
      <c r="O9" s="197">
        <v>2.4500000000000002</v>
      </c>
      <c r="P9" s="197">
        <v>0.68</v>
      </c>
      <c r="Q9" s="197">
        <v>0.28999999999999998</v>
      </c>
      <c r="R9" s="197">
        <v>0.62</v>
      </c>
      <c r="S9" s="197">
        <v>0.39</v>
      </c>
      <c r="T9" s="197">
        <v>0</v>
      </c>
      <c r="U9" s="197">
        <v>1.28</v>
      </c>
      <c r="V9" s="197">
        <v>0.18</v>
      </c>
      <c r="W9" s="197">
        <v>0.46</v>
      </c>
      <c r="X9" s="197">
        <v>2.16</v>
      </c>
      <c r="Y9" s="197">
        <v>0</v>
      </c>
      <c r="Z9" s="197">
        <v>4.08</v>
      </c>
      <c r="AA9" s="197">
        <v>1.1200000000000001</v>
      </c>
      <c r="AB9" s="197">
        <v>0</v>
      </c>
      <c r="AC9" s="197">
        <v>2.62</v>
      </c>
      <c r="AD9" s="197">
        <v>12.46</v>
      </c>
      <c r="AE9" s="197">
        <v>0</v>
      </c>
      <c r="AF9" s="197">
        <v>0</v>
      </c>
      <c r="AG9" s="197">
        <v>31.36</v>
      </c>
      <c r="AH9" s="197">
        <v>0</v>
      </c>
      <c r="AI9" s="197">
        <v>14.15</v>
      </c>
      <c r="AJ9" s="197">
        <v>0</v>
      </c>
      <c r="AK9" s="197">
        <v>24.61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17.11</v>
      </c>
      <c r="L10" s="197">
        <v>0.22</v>
      </c>
      <c r="M10" s="197">
        <v>2.13</v>
      </c>
      <c r="N10" s="197">
        <v>0.85</v>
      </c>
      <c r="O10" s="197">
        <v>2.4500000000000002</v>
      </c>
      <c r="P10" s="197">
        <v>0.68</v>
      </c>
      <c r="Q10" s="197">
        <v>0.28999999999999998</v>
      </c>
      <c r="R10" s="197">
        <v>0.62</v>
      </c>
      <c r="S10" s="197">
        <v>0.39</v>
      </c>
      <c r="T10" s="197">
        <v>0</v>
      </c>
      <c r="U10" s="197">
        <v>1.28</v>
      </c>
      <c r="V10" s="197">
        <v>0.18</v>
      </c>
      <c r="W10" s="197">
        <v>0.46</v>
      </c>
      <c r="X10" s="197">
        <v>2.16</v>
      </c>
      <c r="Y10" s="197">
        <v>0</v>
      </c>
      <c r="Z10" s="197">
        <v>4.08</v>
      </c>
      <c r="AA10" s="197">
        <v>1.1200000000000001</v>
      </c>
      <c r="AB10" s="197">
        <v>0</v>
      </c>
      <c r="AC10" s="197">
        <v>2.62</v>
      </c>
      <c r="AD10" s="197">
        <v>12.46</v>
      </c>
      <c r="AE10" s="197">
        <v>0</v>
      </c>
      <c r="AF10" s="197">
        <v>0</v>
      </c>
      <c r="AG10" s="197">
        <v>31.36</v>
      </c>
      <c r="AH10" s="197">
        <v>0</v>
      </c>
      <c r="AI10" s="197">
        <v>14.15</v>
      </c>
      <c r="AJ10" s="197">
        <v>0</v>
      </c>
      <c r="AK10" s="197">
        <v>24.38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17.11</v>
      </c>
      <c r="L11" s="197">
        <v>0.22</v>
      </c>
      <c r="M11" s="197">
        <v>2.13</v>
      </c>
      <c r="N11" s="197">
        <v>0.85</v>
      </c>
      <c r="O11" s="197">
        <v>2.4500000000000002</v>
      </c>
      <c r="P11" s="197">
        <v>0.68</v>
      </c>
      <c r="Q11" s="197">
        <v>0.28999999999999998</v>
      </c>
      <c r="R11" s="197">
        <v>0.62</v>
      </c>
      <c r="S11" s="197">
        <v>0.39</v>
      </c>
      <c r="T11" s="197">
        <v>0</v>
      </c>
      <c r="U11" s="197">
        <v>1.3</v>
      </c>
      <c r="V11" s="197">
        <v>0.18</v>
      </c>
      <c r="W11" s="197">
        <v>0.46</v>
      </c>
      <c r="X11" s="197">
        <v>2.16</v>
      </c>
      <c r="Y11" s="197">
        <v>0</v>
      </c>
      <c r="Z11" s="197">
        <v>4.08</v>
      </c>
      <c r="AA11" s="197">
        <v>1.1200000000000001</v>
      </c>
      <c r="AB11" s="197">
        <v>0</v>
      </c>
      <c r="AC11" s="197">
        <v>2.62</v>
      </c>
      <c r="AD11" s="197">
        <v>12.46</v>
      </c>
      <c r="AE11" s="197">
        <v>0</v>
      </c>
      <c r="AF11" s="197">
        <v>0</v>
      </c>
      <c r="AG11" s="197">
        <v>31.36</v>
      </c>
      <c r="AH11" s="197">
        <v>0</v>
      </c>
      <c r="AI11" s="197">
        <v>14.15</v>
      </c>
      <c r="AJ11" s="197">
        <v>0</v>
      </c>
      <c r="AK11" s="197">
        <v>20.18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17.11</v>
      </c>
      <c r="L12" s="197">
        <v>0.22</v>
      </c>
      <c r="M12" s="197">
        <v>2.13</v>
      </c>
      <c r="N12" s="197">
        <v>0.85</v>
      </c>
      <c r="O12" s="197">
        <v>2.4500000000000002</v>
      </c>
      <c r="P12" s="197">
        <v>0.68</v>
      </c>
      <c r="Q12" s="197">
        <v>0.28999999999999998</v>
      </c>
      <c r="R12" s="197">
        <v>0.62</v>
      </c>
      <c r="S12" s="197">
        <v>0.39</v>
      </c>
      <c r="T12" s="197">
        <v>0</v>
      </c>
      <c r="U12" s="197">
        <v>1.3</v>
      </c>
      <c r="V12" s="197">
        <v>0.18</v>
      </c>
      <c r="W12" s="197">
        <v>0.46</v>
      </c>
      <c r="X12" s="197">
        <v>2.16</v>
      </c>
      <c r="Y12" s="197">
        <v>0</v>
      </c>
      <c r="Z12" s="197">
        <v>4.08</v>
      </c>
      <c r="AA12" s="197">
        <v>1.1200000000000001</v>
      </c>
      <c r="AB12" s="197">
        <v>0</v>
      </c>
      <c r="AC12" s="197">
        <v>2.62</v>
      </c>
      <c r="AD12" s="197">
        <v>12.46</v>
      </c>
      <c r="AE12" s="197">
        <v>0</v>
      </c>
      <c r="AF12" s="197">
        <v>0</v>
      </c>
      <c r="AG12" s="197">
        <v>31.36</v>
      </c>
      <c r="AH12" s="197">
        <v>0</v>
      </c>
      <c r="AI12" s="197">
        <v>14.15</v>
      </c>
      <c r="AJ12" s="197">
        <v>0</v>
      </c>
      <c r="AK12" s="197">
        <v>20.18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17.11</v>
      </c>
      <c r="L13" s="197">
        <v>0.22</v>
      </c>
      <c r="M13" s="197">
        <v>2.13</v>
      </c>
      <c r="N13" s="197">
        <v>0.85</v>
      </c>
      <c r="O13" s="197">
        <v>2.4500000000000002</v>
      </c>
      <c r="P13" s="197">
        <v>0.68</v>
      </c>
      <c r="Q13" s="197">
        <v>0.28999999999999998</v>
      </c>
      <c r="R13" s="197">
        <v>0.62</v>
      </c>
      <c r="S13" s="197">
        <v>0.39</v>
      </c>
      <c r="T13" s="197">
        <v>0</v>
      </c>
      <c r="U13" s="197">
        <v>1.3</v>
      </c>
      <c r="V13" s="197">
        <v>0.18</v>
      </c>
      <c r="W13" s="197">
        <v>0.67</v>
      </c>
      <c r="X13" s="197">
        <v>2.16</v>
      </c>
      <c r="Y13" s="197">
        <v>0</v>
      </c>
      <c r="Z13" s="197">
        <v>4.08</v>
      </c>
      <c r="AA13" s="197">
        <v>1.1200000000000001</v>
      </c>
      <c r="AB13" s="197">
        <v>0</v>
      </c>
      <c r="AC13" s="197">
        <v>2.62</v>
      </c>
      <c r="AD13" s="197">
        <v>12.46</v>
      </c>
      <c r="AE13" s="197">
        <v>0</v>
      </c>
      <c r="AF13" s="197">
        <v>0</v>
      </c>
      <c r="AG13" s="197">
        <v>31.36</v>
      </c>
      <c r="AH13" s="197">
        <v>0</v>
      </c>
      <c r="AI13" s="197">
        <v>14.15</v>
      </c>
      <c r="AJ13" s="197">
        <v>0</v>
      </c>
      <c r="AK13" s="197">
        <v>20.63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17.11</v>
      </c>
      <c r="L14" s="197">
        <v>0.22</v>
      </c>
      <c r="M14" s="197">
        <v>2.13</v>
      </c>
      <c r="N14" s="197">
        <v>0.85</v>
      </c>
      <c r="O14" s="197">
        <v>2.4500000000000002</v>
      </c>
      <c r="P14" s="197">
        <v>0.68</v>
      </c>
      <c r="Q14" s="197">
        <v>0.3</v>
      </c>
      <c r="R14" s="197">
        <v>0.62</v>
      </c>
      <c r="S14" s="197">
        <v>0.39</v>
      </c>
      <c r="T14" s="197">
        <v>0</v>
      </c>
      <c r="U14" s="197">
        <v>1.3</v>
      </c>
      <c r="V14" s="197">
        <v>0.18</v>
      </c>
      <c r="W14" s="197">
        <v>0.67</v>
      </c>
      <c r="X14" s="197">
        <v>2.16</v>
      </c>
      <c r="Y14" s="197">
        <v>0</v>
      </c>
      <c r="Z14" s="197">
        <v>4.08</v>
      </c>
      <c r="AA14" s="197">
        <v>1.1200000000000001</v>
      </c>
      <c r="AB14" s="197">
        <v>0</v>
      </c>
      <c r="AC14" s="197">
        <v>2.62</v>
      </c>
      <c r="AD14" s="197">
        <v>12.46</v>
      </c>
      <c r="AE14" s="197">
        <v>0</v>
      </c>
      <c r="AF14" s="197">
        <v>0</v>
      </c>
      <c r="AG14" s="197">
        <v>31.36</v>
      </c>
      <c r="AH14" s="197">
        <v>0</v>
      </c>
      <c r="AI14" s="197">
        <v>14.15</v>
      </c>
      <c r="AJ14" s="197">
        <v>0</v>
      </c>
      <c r="AK14" s="197">
        <v>15.69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17.11</v>
      </c>
      <c r="L15" s="197">
        <v>0.22</v>
      </c>
      <c r="M15" s="197">
        <v>2.13</v>
      </c>
      <c r="N15" s="197">
        <v>0.85</v>
      </c>
      <c r="O15" s="197">
        <v>2.4500000000000002</v>
      </c>
      <c r="P15" s="197">
        <v>0.68</v>
      </c>
      <c r="Q15" s="197">
        <v>0.3</v>
      </c>
      <c r="R15" s="197">
        <v>0.62</v>
      </c>
      <c r="S15" s="197">
        <v>0.39</v>
      </c>
      <c r="T15" s="197">
        <v>0</v>
      </c>
      <c r="U15" s="197">
        <v>1.3</v>
      </c>
      <c r="V15" s="197">
        <v>0.18</v>
      </c>
      <c r="W15" s="197">
        <v>0.67</v>
      </c>
      <c r="X15" s="197">
        <v>2.16</v>
      </c>
      <c r="Y15" s="197">
        <v>0</v>
      </c>
      <c r="Z15" s="197">
        <v>4.08</v>
      </c>
      <c r="AA15" s="197">
        <v>1.1200000000000001</v>
      </c>
      <c r="AB15" s="197">
        <v>0</v>
      </c>
      <c r="AC15" s="197">
        <v>2.62</v>
      </c>
      <c r="AD15" s="197">
        <v>12.46</v>
      </c>
      <c r="AE15" s="197">
        <v>0</v>
      </c>
      <c r="AF15" s="197">
        <v>0</v>
      </c>
      <c r="AG15" s="197">
        <v>31.36</v>
      </c>
      <c r="AH15" s="197">
        <v>0</v>
      </c>
      <c r="AI15" s="197">
        <v>14.15</v>
      </c>
      <c r="AJ15" s="197">
        <v>0</v>
      </c>
      <c r="AK15" s="197">
        <v>15.69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17.11</v>
      </c>
      <c r="L16" s="197">
        <v>0.22</v>
      </c>
      <c r="M16" s="197">
        <v>2.13</v>
      </c>
      <c r="N16" s="197">
        <v>0.85</v>
      </c>
      <c r="O16" s="197">
        <v>2.4500000000000002</v>
      </c>
      <c r="P16" s="197">
        <v>0.68</v>
      </c>
      <c r="Q16" s="197">
        <v>0.3</v>
      </c>
      <c r="R16" s="197">
        <v>0.62</v>
      </c>
      <c r="S16" s="197">
        <v>0.38</v>
      </c>
      <c r="T16" s="197">
        <v>0</v>
      </c>
      <c r="U16" s="197">
        <v>1.3</v>
      </c>
      <c r="V16" s="197">
        <v>0.18</v>
      </c>
      <c r="W16" s="197">
        <v>0.67</v>
      </c>
      <c r="X16" s="197">
        <v>2.16</v>
      </c>
      <c r="Y16" s="197">
        <v>0</v>
      </c>
      <c r="Z16" s="197">
        <v>4.08</v>
      </c>
      <c r="AA16" s="197">
        <v>1.1200000000000001</v>
      </c>
      <c r="AB16" s="197">
        <v>0</v>
      </c>
      <c r="AC16" s="197">
        <v>2.62</v>
      </c>
      <c r="AD16" s="197">
        <v>12.46</v>
      </c>
      <c r="AE16" s="197">
        <v>0</v>
      </c>
      <c r="AF16" s="197">
        <v>0</v>
      </c>
      <c r="AG16" s="197">
        <v>31.36</v>
      </c>
      <c r="AH16" s="197">
        <v>0</v>
      </c>
      <c r="AI16" s="197">
        <v>14.15</v>
      </c>
      <c r="AJ16" s="197">
        <v>0</v>
      </c>
      <c r="AK16" s="197">
        <v>15.69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17.11</v>
      </c>
      <c r="L17" s="197">
        <v>0.22</v>
      </c>
      <c r="M17" s="197">
        <v>2.13</v>
      </c>
      <c r="N17" s="197">
        <v>0.85</v>
      </c>
      <c r="O17" s="197">
        <v>2.4500000000000002</v>
      </c>
      <c r="P17" s="197">
        <v>0.68</v>
      </c>
      <c r="Q17" s="197">
        <v>0.3</v>
      </c>
      <c r="R17" s="197">
        <v>0.62</v>
      </c>
      <c r="S17" s="197">
        <v>0.38</v>
      </c>
      <c r="T17" s="197">
        <v>0</v>
      </c>
      <c r="U17" s="197">
        <v>1.3</v>
      </c>
      <c r="V17" s="197">
        <v>0.18</v>
      </c>
      <c r="W17" s="197">
        <v>0.67</v>
      </c>
      <c r="X17" s="197">
        <v>2.16</v>
      </c>
      <c r="Y17" s="197">
        <v>0</v>
      </c>
      <c r="Z17" s="197">
        <v>4.08</v>
      </c>
      <c r="AA17" s="197">
        <v>1.1200000000000001</v>
      </c>
      <c r="AB17" s="197">
        <v>0</v>
      </c>
      <c r="AC17" s="197">
        <v>2.62</v>
      </c>
      <c r="AD17" s="197">
        <v>12.46</v>
      </c>
      <c r="AE17" s="197">
        <v>0</v>
      </c>
      <c r="AF17" s="197">
        <v>0</v>
      </c>
      <c r="AG17" s="197">
        <v>31.36</v>
      </c>
      <c r="AH17" s="197">
        <v>0</v>
      </c>
      <c r="AI17" s="197">
        <v>14.15</v>
      </c>
      <c r="AJ17" s="197">
        <v>0</v>
      </c>
      <c r="AK17" s="197">
        <v>15.69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17.11</v>
      </c>
      <c r="L18" s="197">
        <v>0.22</v>
      </c>
      <c r="M18" s="197">
        <v>2.13</v>
      </c>
      <c r="N18" s="197">
        <v>0.85</v>
      </c>
      <c r="O18" s="197">
        <v>2.4500000000000002</v>
      </c>
      <c r="P18" s="197">
        <v>0.68</v>
      </c>
      <c r="Q18" s="197">
        <v>0.28999999999999998</v>
      </c>
      <c r="R18" s="197">
        <v>0.62</v>
      </c>
      <c r="S18" s="197">
        <v>0.39</v>
      </c>
      <c r="T18" s="197">
        <v>0</v>
      </c>
      <c r="U18" s="197">
        <v>1.3</v>
      </c>
      <c r="V18" s="197">
        <v>0.18</v>
      </c>
      <c r="W18" s="197">
        <v>0.67</v>
      </c>
      <c r="X18" s="197">
        <v>2.16</v>
      </c>
      <c r="Y18" s="197">
        <v>0</v>
      </c>
      <c r="Z18" s="197">
        <v>4.08</v>
      </c>
      <c r="AA18" s="197">
        <v>1.1200000000000001</v>
      </c>
      <c r="AB18" s="197">
        <v>0</v>
      </c>
      <c r="AC18" s="197">
        <v>2.62</v>
      </c>
      <c r="AD18" s="197">
        <v>12.46</v>
      </c>
      <c r="AE18" s="197">
        <v>0</v>
      </c>
      <c r="AF18" s="197">
        <v>0</v>
      </c>
      <c r="AG18" s="197">
        <v>31.36</v>
      </c>
      <c r="AH18" s="197">
        <v>0</v>
      </c>
      <c r="AI18" s="197">
        <v>14.15</v>
      </c>
      <c r="AJ18" s="197">
        <v>0</v>
      </c>
      <c r="AK18" s="197">
        <v>15.69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17.11</v>
      </c>
      <c r="L19" s="197">
        <v>0.22</v>
      </c>
      <c r="M19" s="197">
        <v>2.13</v>
      </c>
      <c r="N19" s="197">
        <v>0.85</v>
      </c>
      <c r="O19" s="197">
        <v>2.4500000000000002</v>
      </c>
      <c r="P19" s="197">
        <v>0.68</v>
      </c>
      <c r="Q19" s="197">
        <v>0.28999999999999998</v>
      </c>
      <c r="R19" s="197">
        <v>0.62</v>
      </c>
      <c r="S19" s="197">
        <v>0.39</v>
      </c>
      <c r="T19" s="197">
        <v>0</v>
      </c>
      <c r="U19" s="197">
        <v>1.3</v>
      </c>
      <c r="V19" s="197">
        <v>0.18</v>
      </c>
      <c r="W19" s="197">
        <v>0.67</v>
      </c>
      <c r="X19" s="197">
        <v>2.16</v>
      </c>
      <c r="Y19" s="197">
        <v>0</v>
      </c>
      <c r="Z19" s="197">
        <v>4.08</v>
      </c>
      <c r="AA19" s="197">
        <v>1.1200000000000001</v>
      </c>
      <c r="AB19" s="197">
        <v>0</v>
      </c>
      <c r="AC19" s="197">
        <v>2.62</v>
      </c>
      <c r="AD19" s="197">
        <v>12.46</v>
      </c>
      <c r="AE19" s="197">
        <v>0</v>
      </c>
      <c r="AF19" s="197">
        <v>0</v>
      </c>
      <c r="AG19" s="197">
        <v>31.36</v>
      </c>
      <c r="AH19" s="197">
        <v>0</v>
      </c>
      <c r="AI19" s="197">
        <v>14.15</v>
      </c>
      <c r="AJ19" s="197">
        <v>0</v>
      </c>
      <c r="AK19" s="197">
        <v>15.69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17.11</v>
      </c>
      <c r="L20" s="197">
        <v>0.22</v>
      </c>
      <c r="M20" s="197">
        <v>2.13</v>
      </c>
      <c r="N20" s="197">
        <v>0.85</v>
      </c>
      <c r="O20" s="197">
        <v>2.4500000000000002</v>
      </c>
      <c r="P20" s="197">
        <v>0.68</v>
      </c>
      <c r="Q20" s="197">
        <v>0.28999999999999998</v>
      </c>
      <c r="R20" s="197">
        <v>0.62</v>
      </c>
      <c r="S20" s="197">
        <v>0.39</v>
      </c>
      <c r="T20" s="197">
        <v>0</v>
      </c>
      <c r="U20" s="197">
        <v>1.3</v>
      </c>
      <c r="V20" s="197">
        <v>0.18</v>
      </c>
      <c r="W20" s="197">
        <v>0.67</v>
      </c>
      <c r="X20" s="197">
        <v>2.16</v>
      </c>
      <c r="Y20" s="197">
        <v>0</v>
      </c>
      <c r="Z20" s="197">
        <v>4.08</v>
      </c>
      <c r="AA20" s="197">
        <v>1.1200000000000001</v>
      </c>
      <c r="AB20" s="197">
        <v>0</v>
      </c>
      <c r="AC20" s="197">
        <v>2.62</v>
      </c>
      <c r="AD20" s="197">
        <v>12.46</v>
      </c>
      <c r="AE20" s="197">
        <v>0</v>
      </c>
      <c r="AF20" s="197">
        <v>0</v>
      </c>
      <c r="AG20" s="197">
        <v>31.36</v>
      </c>
      <c r="AH20" s="197">
        <v>0</v>
      </c>
      <c r="AI20" s="197">
        <v>14.15</v>
      </c>
      <c r="AJ20" s="197">
        <v>0</v>
      </c>
      <c r="AK20" s="197">
        <v>15.69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62.87</v>
      </c>
      <c r="L21" s="197">
        <v>4.74</v>
      </c>
      <c r="M21" s="197">
        <v>2.13</v>
      </c>
      <c r="N21" s="197">
        <v>0.85</v>
      </c>
      <c r="O21" s="197">
        <v>2.4500000000000002</v>
      </c>
      <c r="P21" s="197">
        <v>0.68</v>
      </c>
      <c r="Q21" s="197">
        <v>4.91</v>
      </c>
      <c r="R21" s="197">
        <v>0.62</v>
      </c>
      <c r="S21" s="197">
        <v>7.72</v>
      </c>
      <c r="T21" s="197">
        <v>0</v>
      </c>
      <c r="U21" s="197">
        <v>1.3</v>
      </c>
      <c r="V21" s="197">
        <v>0.18</v>
      </c>
      <c r="W21" s="197">
        <v>0.67</v>
      </c>
      <c r="X21" s="197">
        <v>2.16</v>
      </c>
      <c r="Y21" s="197">
        <v>0</v>
      </c>
      <c r="Z21" s="197">
        <v>4.08</v>
      </c>
      <c r="AA21" s="197">
        <v>1.1200000000000001</v>
      </c>
      <c r="AB21" s="197">
        <v>0</v>
      </c>
      <c r="AC21" s="197">
        <v>3.13</v>
      </c>
      <c r="AD21" s="197">
        <v>12.46</v>
      </c>
      <c r="AE21" s="197">
        <v>0</v>
      </c>
      <c r="AF21" s="197">
        <v>0</v>
      </c>
      <c r="AG21" s="197">
        <v>31.36</v>
      </c>
      <c r="AH21" s="197">
        <v>0</v>
      </c>
      <c r="AI21" s="197">
        <v>14.15</v>
      </c>
      <c r="AJ21" s="197">
        <v>0</v>
      </c>
      <c r="AK21" s="197">
        <v>15.69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68.67</v>
      </c>
      <c r="L22" s="197">
        <v>4.74</v>
      </c>
      <c r="M22" s="197">
        <v>2.13</v>
      </c>
      <c r="N22" s="197">
        <v>0.85</v>
      </c>
      <c r="O22" s="197">
        <v>2.4500000000000002</v>
      </c>
      <c r="P22" s="197">
        <v>0.68</v>
      </c>
      <c r="Q22" s="197">
        <v>4.91</v>
      </c>
      <c r="R22" s="197">
        <v>0.62</v>
      </c>
      <c r="S22" s="197">
        <v>7.72</v>
      </c>
      <c r="T22" s="197">
        <v>0</v>
      </c>
      <c r="U22" s="197">
        <v>1.3</v>
      </c>
      <c r="V22" s="197">
        <v>0.18</v>
      </c>
      <c r="W22" s="197">
        <v>0.67</v>
      </c>
      <c r="X22" s="197">
        <v>2.16</v>
      </c>
      <c r="Y22" s="197">
        <v>0</v>
      </c>
      <c r="Z22" s="197">
        <v>4.08</v>
      </c>
      <c r="AA22" s="197">
        <v>1.1200000000000001</v>
      </c>
      <c r="AB22" s="197">
        <v>0</v>
      </c>
      <c r="AC22" s="197">
        <v>3.13</v>
      </c>
      <c r="AD22" s="197">
        <v>12.46</v>
      </c>
      <c r="AE22" s="197">
        <v>0</v>
      </c>
      <c r="AF22" s="197">
        <v>0</v>
      </c>
      <c r="AG22" s="197">
        <v>31.36</v>
      </c>
      <c r="AH22" s="197">
        <v>0</v>
      </c>
      <c r="AI22" s="197">
        <v>14.15</v>
      </c>
      <c r="AJ22" s="197">
        <v>0</v>
      </c>
      <c r="AK22" s="197">
        <v>15.69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77.37</v>
      </c>
      <c r="L23" s="197">
        <v>4.74</v>
      </c>
      <c r="M23" s="197">
        <v>2.13</v>
      </c>
      <c r="N23" s="197">
        <v>0.85</v>
      </c>
      <c r="O23" s="197">
        <v>2.4500000000000002</v>
      </c>
      <c r="P23" s="197">
        <v>0.68</v>
      </c>
      <c r="Q23" s="197">
        <v>4.91</v>
      </c>
      <c r="R23" s="197">
        <v>0.62</v>
      </c>
      <c r="S23" s="197">
        <v>7.72</v>
      </c>
      <c r="T23" s="197">
        <v>0</v>
      </c>
      <c r="U23" s="197">
        <v>1.3</v>
      </c>
      <c r="V23" s="197">
        <v>0.18</v>
      </c>
      <c r="W23" s="197">
        <v>0.67</v>
      </c>
      <c r="X23" s="197">
        <v>2.16</v>
      </c>
      <c r="Y23" s="197">
        <v>0</v>
      </c>
      <c r="Z23" s="197">
        <v>4.08</v>
      </c>
      <c r="AA23" s="197">
        <v>1.1200000000000001</v>
      </c>
      <c r="AB23" s="197">
        <v>0</v>
      </c>
      <c r="AC23" s="197">
        <v>3.13</v>
      </c>
      <c r="AD23" s="197">
        <v>12.46</v>
      </c>
      <c r="AE23" s="197">
        <v>0</v>
      </c>
      <c r="AF23" s="197">
        <v>0</v>
      </c>
      <c r="AG23" s="197">
        <v>31.01</v>
      </c>
      <c r="AH23" s="197">
        <v>0</v>
      </c>
      <c r="AI23" s="197">
        <v>14.15</v>
      </c>
      <c r="AJ23" s="197">
        <v>0</v>
      </c>
      <c r="AK23" s="197">
        <v>15.69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75.44</v>
      </c>
      <c r="L24" s="197">
        <v>4.74</v>
      </c>
      <c r="M24" s="197">
        <v>2.13</v>
      </c>
      <c r="N24" s="197">
        <v>0.85</v>
      </c>
      <c r="O24" s="197">
        <v>2.4500000000000002</v>
      </c>
      <c r="P24" s="197">
        <v>0.68</v>
      </c>
      <c r="Q24" s="197">
        <v>4.91</v>
      </c>
      <c r="R24" s="197">
        <v>0.62</v>
      </c>
      <c r="S24" s="197">
        <v>7.72</v>
      </c>
      <c r="T24" s="197">
        <v>0</v>
      </c>
      <c r="U24" s="197">
        <v>1.3</v>
      </c>
      <c r="V24" s="197">
        <v>0.2</v>
      </c>
      <c r="W24" s="197">
        <v>0.67</v>
      </c>
      <c r="X24" s="197">
        <v>2.16</v>
      </c>
      <c r="Y24" s="197">
        <v>0</v>
      </c>
      <c r="Z24" s="197">
        <v>4.08</v>
      </c>
      <c r="AA24" s="197">
        <v>1.1200000000000001</v>
      </c>
      <c r="AB24" s="197">
        <v>0</v>
      </c>
      <c r="AC24" s="197">
        <v>3.13</v>
      </c>
      <c r="AD24" s="197">
        <v>12.46</v>
      </c>
      <c r="AE24" s="197">
        <v>0</v>
      </c>
      <c r="AF24" s="197">
        <v>0</v>
      </c>
      <c r="AG24" s="197">
        <v>31.01</v>
      </c>
      <c r="AH24" s="197">
        <v>0</v>
      </c>
      <c r="AI24" s="197">
        <v>14.15</v>
      </c>
      <c r="AJ24" s="197">
        <v>0</v>
      </c>
      <c r="AK24" s="197">
        <v>15.69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20.63</v>
      </c>
      <c r="L25" s="197">
        <v>4.74</v>
      </c>
      <c r="M25" s="197">
        <v>2.13</v>
      </c>
      <c r="N25" s="197">
        <v>0.85</v>
      </c>
      <c r="O25" s="197">
        <v>2.4500000000000002</v>
      </c>
      <c r="P25" s="197">
        <v>0.68</v>
      </c>
      <c r="Q25" s="197">
        <v>4.91</v>
      </c>
      <c r="R25" s="197">
        <v>0.62</v>
      </c>
      <c r="S25" s="197">
        <v>7.72</v>
      </c>
      <c r="T25" s="197">
        <v>0</v>
      </c>
      <c r="U25" s="197">
        <v>1.3</v>
      </c>
      <c r="V25" s="197">
        <v>0.18</v>
      </c>
      <c r="W25" s="197">
        <v>0.67</v>
      </c>
      <c r="X25" s="197">
        <v>2.16</v>
      </c>
      <c r="Y25" s="197">
        <v>0</v>
      </c>
      <c r="Z25" s="197">
        <v>4.08</v>
      </c>
      <c r="AA25" s="197">
        <v>1.1200000000000001</v>
      </c>
      <c r="AB25" s="197">
        <v>0</v>
      </c>
      <c r="AC25" s="197">
        <v>3.13</v>
      </c>
      <c r="AD25" s="197">
        <v>12.46</v>
      </c>
      <c r="AE25" s="197">
        <v>0</v>
      </c>
      <c r="AF25" s="197">
        <v>0</v>
      </c>
      <c r="AG25" s="197">
        <v>31.01</v>
      </c>
      <c r="AH25" s="197">
        <v>0</v>
      </c>
      <c r="AI25" s="197">
        <v>14.15</v>
      </c>
      <c r="AJ25" s="197">
        <v>0</v>
      </c>
      <c r="AK25" s="197">
        <v>20.63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4.74</v>
      </c>
      <c r="M26" s="197">
        <v>2.13</v>
      </c>
      <c r="N26" s="197">
        <v>0.85</v>
      </c>
      <c r="O26" s="197">
        <v>2.4500000000000002</v>
      </c>
      <c r="P26" s="197">
        <v>0.68</v>
      </c>
      <c r="Q26" s="197">
        <v>4.91</v>
      </c>
      <c r="R26" s="197">
        <v>0.62</v>
      </c>
      <c r="S26" s="197">
        <v>7.72</v>
      </c>
      <c r="T26" s="197">
        <v>0</v>
      </c>
      <c r="U26" s="197">
        <v>1.3</v>
      </c>
      <c r="V26" s="197">
        <v>0.18</v>
      </c>
      <c r="W26" s="197">
        <v>0.67</v>
      </c>
      <c r="X26" s="197">
        <v>2.16</v>
      </c>
      <c r="Y26" s="197">
        <v>0</v>
      </c>
      <c r="Z26" s="197">
        <v>4.08</v>
      </c>
      <c r="AA26" s="197">
        <v>1.1200000000000001</v>
      </c>
      <c r="AB26" s="197">
        <v>0</v>
      </c>
      <c r="AC26" s="197">
        <v>3.13</v>
      </c>
      <c r="AD26" s="197">
        <v>12.46</v>
      </c>
      <c r="AE26" s="197">
        <v>0</v>
      </c>
      <c r="AF26" s="197">
        <v>0</v>
      </c>
      <c r="AG26" s="197">
        <v>31.01</v>
      </c>
      <c r="AH26" s="197">
        <v>0</v>
      </c>
      <c r="AI26" s="197">
        <v>14.15</v>
      </c>
      <c r="AJ26" s="197">
        <v>0</v>
      </c>
      <c r="AK26" s="197">
        <v>20.18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4.74</v>
      </c>
      <c r="M27" s="197">
        <v>2.13</v>
      </c>
      <c r="N27" s="197">
        <v>0.85</v>
      </c>
      <c r="O27" s="197">
        <v>2.4500000000000002</v>
      </c>
      <c r="P27" s="197">
        <v>0.68</v>
      </c>
      <c r="Q27" s="197">
        <v>4.91</v>
      </c>
      <c r="R27" s="197">
        <v>0.62</v>
      </c>
      <c r="S27" s="197">
        <v>7.72</v>
      </c>
      <c r="T27" s="197">
        <v>0</v>
      </c>
      <c r="U27" s="197">
        <v>1.3</v>
      </c>
      <c r="V27" s="197">
        <v>0.18</v>
      </c>
      <c r="W27" s="197">
        <v>0.67</v>
      </c>
      <c r="X27" s="197">
        <v>2.16</v>
      </c>
      <c r="Y27" s="197">
        <v>0</v>
      </c>
      <c r="Z27" s="197">
        <v>4.08</v>
      </c>
      <c r="AA27" s="197">
        <v>1.1200000000000001</v>
      </c>
      <c r="AB27" s="197">
        <v>0</v>
      </c>
      <c r="AC27" s="197">
        <v>3.13</v>
      </c>
      <c r="AD27" s="197">
        <v>12.46</v>
      </c>
      <c r="AE27" s="197">
        <v>0</v>
      </c>
      <c r="AF27" s="197">
        <v>0</v>
      </c>
      <c r="AG27" s="197">
        <v>31.01</v>
      </c>
      <c r="AH27" s="197">
        <v>0</v>
      </c>
      <c r="AI27" s="197">
        <v>14.15</v>
      </c>
      <c r="AJ27" s="197">
        <v>0</v>
      </c>
      <c r="AK27" s="197">
        <v>24.38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4.74</v>
      </c>
      <c r="M28" s="197">
        <v>2.13</v>
      </c>
      <c r="N28" s="197">
        <v>0.85</v>
      </c>
      <c r="O28" s="197">
        <v>2.4500000000000002</v>
      </c>
      <c r="P28" s="197">
        <v>0.68</v>
      </c>
      <c r="Q28" s="197">
        <v>4.91</v>
      </c>
      <c r="R28" s="197">
        <v>0.62</v>
      </c>
      <c r="S28" s="197">
        <v>7.72</v>
      </c>
      <c r="T28" s="197">
        <v>0</v>
      </c>
      <c r="U28" s="197">
        <v>1.3</v>
      </c>
      <c r="V28" s="197">
        <v>0.18</v>
      </c>
      <c r="W28" s="197">
        <v>0.67</v>
      </c>
      <c r="X28" s="197">
        <v>2.16</v>
      </c>
      <c r="Y28" s="197">
        <v>0</v>
      </c>
      <c r="Z28" s="197">
        <v>4.08</v>
      </c>
      <c r="AA28" s="197">
        <v>1.1200000000000001</v>
      </c>
      <c r="AB28" s="197">
        <v>0</v>
      </c>
      <c r="AC28" s="197">
        <v>3.13</v>
      </c>
      <c r="AD28" s="197">
        <v>12.46</v>
      </c>
      <c r="AE28" s="197">
        <v>0</v>
      </c>
      <c r="AF28" s="197">
        <v>0</v>
      </c>
      <c r="AG28" s="197">
        <v>31.01</v>
      </c>
      <c r="AH28" s="197">
        <v>0</v>
      </c>
      <c r="AI28" s="197">
        <v>14.15</v>
      </c>
      <c r="AJ28" s="197">
        <v>0</v>
      </c>
      <c r="AK28" s="197">
        <v>24.38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4.74</v>
      </c>
      <c r="M29" s="197">
        <v>2.13</v>
      </c>
      <c r="N29" s="197">
        <v>0.85</v>
      </c>
      <c r="O29" s="197">
        <v>2.4500000000000002</v>
      </c>
      <c r="P29" s="197">
        <v>0.68</v>
      </c>
      <c r="Q29" s="197">
        <v>4.91</v>
      </c>
      <c r="R29" s="197">
        <v>0.62</v>
      </c>
      <c r="S29" s="197">
        <v>7.72</v>
      </c>
      <c r="T29" s="197">
        <v>0</v>
      </c>
      <c r="U29" s="197">
        <v>1.3</v>
      </c>
      <c r="V29" s="197">
        <v>0.18</v>
      </c>
      <c r="W29" s="197">
        <v>0.67</v>
      </c>
      <c r="X29" s="197">
        <v>2.16</v>
      </c>
      <c r="Y29" s="197">
        <v>0</v>
      </c>
      <c r="Z29" s="197">
        <v>4.08</v>
      </c>
      <c r="AA29" s="197">
        <v>1.1200000000000001</v>
      </c>
      <c r="AB29" s="197">
        <v>0</v>
      </c>
      <c r="AC29" s="197">
        <v>3.13</v>
      </c>
      <c r="AD29" s="197">
        <v>12.46</v>
      </c>
      <c r="AE29" s="197">
        <v>0</v>
      </c>
      <c r="AF29" s="197">
        <v>0</v>
      </c>
      <c r="AG29" s="197">
        <v>31.01</v>
      </c>
      <c r="AH29" s="197">
        <v>0</v>
      </c>
      <c r="AI29" s="197">
        <v>14.15</v>
      </c>
      <c r="AJ29" s="197">
        <v>0</v>
      </c>
      <c r="AK29" s="197">
        <v>24.38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4.74</v>
      </c>
      <c r="M30" s="197">
        <v>2.13</v>
      </c>
      <c r="N30" s="197">
        <v>0.85</v>
      </c>
      <c r="O30" s="197">
        <v>2.4500000000000002</v>
      </c>
      <c r="P30" s="197">
        <v>0.68</v>
      </c>
      <c r="Q30" s="197">
        <v>4.91</v>
      </c>
      <c r="R30" s="197">
        <v>0.62</v>
      </c>
      <c r="S30" s="197">
        <v>7.72</v>
      </c>
      <c r="T30" s="197">
        <v>0</v>
      </c>
      <c r="U30" s="197">
        <v>1.3</v>
      </c>
      <c r="V30" s="197">
        <v>0.18</v>
      </c>
      <c r="W30" s="197">
        <v>0.67</v>
      </c>
      <c r="X30" s="197">
        <v>2.16</v>
      </c>
      <c r="Y30" s="197">
        <v>0</v>
      </c>
      <c r="Z30" s="197">
        <v>4.08</v>
      </c>
      <c r="AA30" s="197">
        <v>1.1200000000000001</v>
      </c>
      <c r="AB30" s="197">
        <v>0</v>
      </c>
      <c r="AC30" s="197">
        <v>3.13</v>
      </c>
      <c r="AD30" s="197">
        <v>12.46</v>
      </c>
      <c r="AE30" s="197">
        <v>0</v>
      </c>
      <c r="AF30" s="197">
        <v>0</v>
      </c>
      <c r="AG30" s="197">
        <v>31.01</v>
      </c>
      <c r="AH30" s="197">
        <v>0</v>
      </c>
      <c r="AI30" s="197">
        <v>14.15</v>
      </c>
      <c r="AJ30" s="197">
        <v>0</v>
      </c>
      <c r="AK30" s="197">
        <v>24.38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48.37</v>
      </c>
      <c r="L31" s="197">
        <v>4.74</v>
      </c>
      <c r="M31" s="197">
        <v>2.13</v>
      </c>
      <c r="N31" s="197">
        <v>0.85</v>
      </c>
      <c r="O31" s="197">
        <v>2.4500000000000002</v>
      </c>
      <c r="P31" s="197">
        <v>0.68</v>
      </c>
      <c r="Q31" s="197">
        <v>4.91</v>
      </c>
      <c r="R31" s="197">
        <v>0.62</v>
      </c>
      <c r="S31" s="197">
        <v>7.72</v>
      </c>
      <c r="T31" s="197">
        <v>0</v>
      </c>
      <c r="U31" s="197">
        <v>1.3</v>
      </c>
      <c r="V31" s="197">
        <v>0.18</v>
      </c>
      <c r="W31" s="197">
        <v>0.67</v>
      </c>
      <c r="X31" s="197">
        <v>2.16</v>
      </c>
      <c r="Y31" s="197">
        <v>0</v>
      </c>
      <c r="Z31" s="197">
        <v>4.08</v>
      </c>
      <c r="AA31" s="197">
        <v>1.1200000000000001</v>
      </c>
      <c r="AB31" s="197">
        <v>0</v>
      </c>
      <c r="AC31" s="197">
        <v>3.13</v>
      </c>
      <c r="AD31" s="197">
        <v>12.46</v>
      </c>
      <c r="AE31" s="197">
        <v>0</v>
      </c>
      <c r="AF31" s="197">
        <v>0</v>
      </c>
      <c r="AG31" s="197">
        <v>31.01</v>
      </c>
      <c r="AH31" s="197">
        <v>0</v>
      </c>
      <c r="AI31" s="197">
        <v>14.15</v>
      </c>
      <c r="AJ31" s="197">
        <v>0</v>
      </c>
      <c r="AK31" s="197">
        <v>17.36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48.37</v>
      </c>
      <c r="L32" s="197">
        <v>4.74</v>
      </c>
      <c r="M32" s="197">
        <v>2.13</v>
      </c>
      <c r="N32" s="197">
        <v>0.85</v>
      </c>
      <c r="O32" s="197">
        <v>2.4500000000000002</v>
      </c>
      <c r="P32" s="197">
        <v>0.68</v>
      </c>
      <c r="Q32" s="197">
        <v>4.91</v>
      </c>
      <c r="R32" s="197">
        <v>0.62</v>
      </c>
      <c r="S32" s="197">
        <v>7.72</v>
      </c>
      <c r="T32" s="197">
        <v>0</v>
      </c>
      <c r="U32" s="197">
        <v>1.3</v>
      </c>
      <c r="V32" s="197">
        <v>0.18</v>
      </c>
      <c r="W32" s="197">
        <v>0.67</v>
      </c>
      <c r="X32" s="197">
        <v>2.16</v>
      </c>
      <c r="Y32" s="197">
        <v>0</v>
      </c>
      <c r="Z32" s="197">
        <v>4.08</v>
      </c>
      <c r="AA32" s="197">
        <v>1.1200000000000001</v>
      </c>
      <c r="AB32" s="197">
        <v>0</v>
      </c>
      <c r="AC32" s="197">
        <v>3.13</v>
      </c>
      <c r="AD32" s="197">
        <v>12.46</v>
      </c>
      <c r="AE32" s="197">
        <v>0</v>
      </c>
      <c r="AF32" s="197">
        <v>0</v>
      </c>
      <c r="AG32" s="197">
        <v>31.01</v>
      </c>
      <c r="AH32" s="197">
        <v>0</v>
      </c>
      <c r="AI32" s="197">
        <v>14.15</v>
      </c>
      <c r="AJ32" s="197">
        <v>0</v>
      </c>
      <c r="AK32" s="197">
        <v>17.36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103.63</v>
      </c>
      <c r="L33" s="197">
        <v>4.6900000000000004</v>
      </c>
      <c r="M33" s="197">
        <v>2.13</v>
      </c>
      <c r="N33" s="197">
        <v>0.85</v>
      </c>
      <c r="O33" s="197">
        <v>2.4500000000000002</v>
      </c>
      <c r="P33" s="197">
        <v>0.68</v>
      </c>
      <c r="Q33" s="197">
        <v>4.92</v>
      </c>
      <c r="R33" s="197">
        <v>0.62</v>
      </c>
      <c r="S33" s="197">
        <v>7.72</v>
      </c>
      <c r="T33" s="197">
        <v>0</v>
      </c>
      <c r="U33" s="197">
        <v>1.3</v>
      </c>
      <c r="V33" s="197">
        <v>0.18</v>
      </c>
      <c r="W33" s="197">
        <v>0.67</v>
      </c>
      <c r="X33" s="197">
        <v>2.16</v>
      </c>
      <c r="Y33" s="197">
        <v>0</v>
      </c>
      <c r="Z33" s="197">
        <v>4.08</v>
      </c>
      <c r="AA33" s="197">
        <v>1.1200000000000001</v>
      </c>
      <c r="AB33" s="197">
        <v>0</v>
      </c>
      <c r="AC33" s="197">
        <v>3.13</v>
      </c>
      <c r="AD33" s="197">
        <v>12.46</v>
      </c>
      <c r="AE33" s="197">
        <v>0</v>
      </c>
      <c r="AF33" s="197">
        <v>0</v>
      </c>
      <c r="AG33" s="197">
        <v>31.01</v>
      </c>
      <c r="AH33" s="197">
        <v>0</v>
      </c>
      <c r="AI33" s="197">
        <v>14.15</v>
      </c>
      <c r="AJ33" s="197">
        <v>0</v>
      </c>
      <c r="AK33" s="197">
        <v>17.63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164.36</v>
      </c>
      <c r="L34" s="197">
        <v>3.09</v>
      </c>
      <c r="M34" s="197">
        <v>2.13</v>
      </c>
      <c r="N34" s="197">
        <v>0.85</v>
      </c>
      <c r="O34" s="197">
        <v>2.4500000000000002</v>
      </c>
      <c r="P34" s="197">
        <v>0.68</v>
      </c>
      <c r="Q34" s="197">
        <v>4.13</v>
      </c>
      <c r="R34" s="197">
        <v>0.62</v>
      </c>
      <c r="S34" s="197">
        <v>7.72</v>
      </c>
      <c r="T34" s="197">
        <v>0</v>
      </c>
      <c r="U34" s="197">
        <v>1.3</v>
      </c>
      <c r="V34" s="197">
        <v>0.18</v>
      </c>
      <c r="W34" s="197">
        <v>0.67</v>
      </c>
      <c r="X34" s="197">
        <v>2.16</v>
      </c>
      <c r="Y34" s="197">
        <v>0</v>
      </c>
      <c r="Z34" s="197">
        <v>4.08</v>
      </c>
      <c r="AA34" s="197">
        <v>1.1200000000000001</v>
      </c>
      <c r="AB34" s="197">
        <v>0</v>
      </c>
      <c r="AC34" s="197">
        <v>3.13</v>
      </c>
      <c r="AD34" s="197">
        <v>12.46</v>
      </c>
      <c r="AE34" s="197">
        <v>0</v>
      </c>
      <c r="AF34" s="197">
        <v>0</v>
      </c>
      <c r="AG34" s="197">
        <v>31.01</v>
      </c>
      <c r="AH34" s="197">
        <v>0</v>
      </c>
      <c r="AI34" s="197">
        <v>14.15</v>
      </c>
      <c r="AJ34" s="197">
        <v>0</v>
      </c>
      <c r="AK34" s="197">
        <v>17.63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244.23</v>
      </c>
      <c r="L35" s="197">
        <v>3.09</v>
      </c>
      <c r="M35" s="197">
        <v>2.13</v>
      </c>
      <c r="N35" s="197">
        <v>0.85</v>
      </c>
      <c r="O35" s="197">
        <v>2.4500000000000002</v>
      </c>
      <c r="P35" s="197">
        <v>0.68</v>
      </c>
      <c r="Q35" s="197">
        <v>4.0999999999999996</v>
      </c>
      <c r="R35" s="197">
        <v>13.79</v>
      </c>
      <c r="S35" s="197">
        <v>7.72</v>
      </c>
      <c r="T35" s="197">
        <v>0</v>
      </c>
      <c r="U35" s="197">
        <v>1.3</v>
      </c>
      <c r="V35" s="197">
        <v>0.18</v>
      </c>
      <c r="W35" s="197">
        <v>0.67</v>
      </c>
      <c r="X35" s="197">
        <v>2.16</v>
      </c>
      <c r="Y35" s="197">
        <v>0</v>
      </c>
      <c r="Z35" s="197">
        <v>4.08</v>
      </c>
      <c r="AA35" s="197">
        <v>1.1200000000000001</v>
      </c>
      <c r="AB35" s="197">
        <v>0</v>
      </c>
      <c r="AC35" s="197">
        <v>3.13</v>
      </c>
      <c r="AD35" s="197">
        <v>12.46</v>
      </c>
      <c r="AE35" s="197">
        <v>0</v>
      </c>
      <c r="AF35" s="197">
        <v>0</v>
      </c>
      <c r="AG35" s="197">
        <v>31.01</v>
      </c>
      <c r="AH35" s="197">
        <v>0</v>
      </c>
      <c r="AI35" s="197">
        <v>14.15</v>
      </c>
      <c r="AJ35" s="197">
        <v>0</v>
      </c>
      <c r="AK35" s="197">
        <v>17.63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248.03</v>
      </c>
      <c r="L36" s="197">
        <v>3.09</v>
      </c>
      <c r="M36" s="197">
        <v>2.13</v>
      </c>
      <c r="N36" s="197">
        <v>0.85</v>
      </c>
      <c r="O36" s="197">
        <v>2.4500000000000002</v>
      </c>
      <c r="P36" s="197">
        <v>0.68</v>
      </c>
      <c r="Q36" s="197">
        <v>4.91</v>
      </c>
      <c r="R36" s="197">
        <v>13.79</v>
      </c>
      <c r="S36" s="197">
        <v>7.72</v>
      </c>
      <c r="T36" s="197">
        <v>0</v>
      </c>
      <c r="U36" s="197">
        <v>1.3</v>
      </c>
      <c r="V36" s="197">
        <v>2.59</v>
      </c>
      <c r="W36" s="197">
        <v>0.67</v>
      </c>
      <c r="X36" s="197">
        <v>2.16</v>
      </c>
      <c r="Y36" s="197">
        <v>0</v>
      </c>
      <c r="Z36" s="197">
        <v>4.08</v>
      </c>
      <c r="AA36" s="197">
        <v>1.1200000000000001</v>
      </c>
      <c r="AB36" s="197">
        <v>0</v>
      </c>
      <c r="AC36" s="197">
        <v>3.13</v>
      </c>
      <c r="AD36" s="197">
        <v>12.46</v>
      </c>
      <c r="AE36" s="197">
        <v>0</v>
      </c>
      <c r="AF36" s="197">
        <v>0</v>
      </c>
      <c r="AG36" s="197">
        <v>31.01</v>
      </c>
      <c r="AH36" s="197">
        <v>0</v>
      </c>
      <c r="AI36" s="197">
        <v>14.15</v>
      </c>
      <c r="AJ36" s="197">
        <v>0</v>
      </c>
      <c r="AK36" s="197">
        <v>17.63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242.34</v>
      </c>
      <c r="L37" s="197">
        <v>3.06</v>
      </c>
      <c r="M37" s="197">
        <v>2.13</v>
      </c>
      <c r="N37" s="197">
        <v>0.85</v>
      </c>
      <c r="O37" s="197">
        <v>2.4500000000000002</v>
      </c>
      <c r="P37" s="197">
        <v>0.68</v>
      </c>
      <c r="Q37" s="197">
        <v>4.91</v>
      </c>
      <c r="R37" s="197">
        <v>13.79</v>
      </c>
      <c r="S37" s="197">
        <v>7.72</v>
      </c>
      <c r="T37" s="197">
        <v>0</v>
      </c>
      <c r="U37" s="197">
        <v>1.3</v>
      </c>
      <c r="V37" s="197">
        <v>2.59</v>
      </c>
      <c r="W37" s="197">
        <v>0.67</v>
      </c>
      <c r="X37" s="197">
        <v>2.16</v>
      </c>
      <c r="Y37" s="197">
        <v>0</v>
      </c>
      <c r="Z37" s="197">
        <v>4.08</v>
      </c>
      <c r="AA37" s="197">
        <v>1.1200000000000001</v>
      </c>
      <c r="AB37" s="197">
        <v>0</v>
      </c>
      <c r="AC37" s="197">
        <v>3.13</v>
      </c>
      <c r="AD37" s="197">
        <v>12.46</v>
      </c>
      <c r="AE37" s="197">
        <v>0</v>
      </c>
      <c r="AF37" s="197">
        <v>0</v>
      </c>
      <c r="AG37" s="197">
        <v>31.01</v>
      </c>
      <c r="AH37" s="197">
        <v>0</v>
      </c>
      <c r="AI37" s="197">
        <v>14.15</v>
      </c>
      <c r="AJ37" s="197">
        <v>0</v>
      </c>
      <c r="AK37" s="197">
        <v>17.63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242.34</v>
      </c>
      <c r="L38" s="197">
        <v>3.06</v>
      </c>
      <c r="M38" s="197">
        <v>2.13</v>
      </c>
      <c r="N38" s="197">
        <v>0.85</v>
      </c>
      <c r="O38" s="197">
        <v>2.4500000000000002</v>
      </c>
      <c r="P38" s="197">
        <v>0.68</v>
      </c>
      <c r="Q38" s="197">
        <v>4.91</v>
      </c>
      <c r="R38" s="197">
        <v>13.79</v>
      </c>
      <c r="S38" s="197">
        <v>7.72</v>
      </c>
      <c r="T38" s="197">
        <v>0</v>
      </c>
      <c r="U38" s="197">
        <v>1.3</v>
      </c>
      <c r="V38" s="197">
        <v>2.59</v>
      </c>
      <c r="W38" s="197">
        <v>0</v>
      </c>
      <c r="X38" s="197">
        <v>0</v>
      </c>
      <c r="Y38" s="197">
        <v>0</v>
      </c>
      <c r="Z38" s="197">
        <v>4.08</v>
      </c>
      <c r="AA38" s="197">
        <v>1.1200000000000001</v>
      </c>
      <c r="AB38" s="197">
        <v>0</v>
      </c>
      <c r="AC38" s="197">
        <v>3.13</v>
      </c>
      <c r="AD38" s="197">
        <v>12.46</v>
      </c>
      <c r="AE38" s="197">
        <v>0</v>
      </c>
      <c r="AF38" s="197">
        <v>0</v>
      </c>
      <c r="AG38" s="197">
        <v>31.01</v>
      </c>
      <c r="AH38" s="197">
        <v>0</v>
      </c>
      <c r="AI38" s="197">
        <v>14.15</v>
      </c>
      <c r="AJ38" s="197">
        <v>0</v>
      </c>
      <c r="AK38" s="197">
        <v>17.63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36.590000000000003</v>
      </c>
      <c r="K39" s="197">
        <v>241.82</v>
      </c>
      <c r="L39" s="197">
        <v>2.81</v>
      </c>
      <c r="M39" s="197">
        <v>2.13</v>
      </c>
      <c r="N39" s="197">
        <v>0.85</v>
      </c>
      <c r="O39" s="197">
        <v>2.4500000000000002</v>
      </c>
      <c r="P39" s="197">
        <v>0.68</v>
      </c>
      <c r="Q39" s="197">
        <v>4.91</v>
      </c>
      <c r="R39" s="197">
        <v>11.8</v>
      </c>
      <c r="S39" s="197">
        <v>7.72</v>
      </c>
      <c r="T39" s="197">
        <v>0</v>
      </c>
      <c r="U39" s="197">
        <v>1.3</v>
      </c>
      <c r="V39" s="197">
        <v>3.56</v>
      </c>
      <c r="W39" s="197">
        <v>0.47</v>
      </c>
      <c r="X39" s="197">
        <v>2.17</v>
      </c>
      <c r="Y39" s="197">
        <v>0</v>
      </c>
      <c r="Z39" s="197">
        <v>4.08</v>
      </c>
      <c r="AA39" s="197">
        <v>1.1200000000000001</v>
      </c>
      <c r="AB39" s="197">
        <v>0</v>
      </c>
      <c r="AC39" s="197">
        <v>3.13</v>
      </c>
      <c r="AD39" s="197">
        <v>12.46</v>
      </c>
      <c r="AE39" s="197">
        <v>0</v>
      </c>
      <c r="AF39" s="197">
        <v>0</v>
      </c>
      <c r="AG39" s="197">
        <v>31.01</v>
      </c>
      <c r="AH39" s="197">
        <v>0</v>
      </c>
      <c r="AI39" s="197">
        <v>14.15</v>
      </c>
      <c r="AJ39" s="197">
        <v>0</v>
      </c>
      <c r="AK39" s="197">
        <v>15.69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36.590000000000003</v>
      </c>
      <c r="K40" s="197">
        <v>241.88</v>
      </c>
      <c r="L40" s="197">
        <v>2.81</v>
      </c>
      <c r="M40" s="197">
        <v>2.13</v>
      </c>
      <c r="N40" s="197">
        <v>0.85</v>
      </c>
      <c r="O40" s="197">
        <v>2.4500000000000002</v>
      </c>
      <c r="P40" s="197">
        <v>0.68</v>
      </c>
      <c r="Q40" s="197">
        <v>4.91</v>
      </c>
      <c r="R40" s="197">
        <v>10.89</v>
      </c>
      <c r="S40" s="197">
        <v>7.72</v>
      </c>
      <c r="T40" s="197">
        <v>0</v>
      </c>
      <c r="U40" s="197">
        <v>1.3</v>
      </c>
      <c r="V40" s="197">
        <v>3.56</v>
      </c>
      <c r="W40" s="197">
        <v>0.53</v>
      </c>
      <c r="X40" s="197">
        <v>2.16</v>
      </c>
      <c r="Y40" s="197">
        <v>0</v>
      </c>
      <c r="Z40" s="197">
        <v>4.08</v>
      </c>
      <c r="AA40" s="197">
        <v>1.1200000000000001</v>
      </c>
      <c r="AB40" s="197">
        <v>0</v>
      </c>
      <c r="AC40" s="197">
        <v>3.13</v>
      </c>
      <c r="AD40" s="197">
        <v>12.46</v>
      </c>
      <c r="AE40" s="197">
        <v>0</v>
      </c>
      <c r="AF40" s="197">
        <v>0</v>
      </c>
      <c r="AG40" s="197">
        <v>31.01</v>
      </c>
      <c r="AH40" s="197">
        <v>0</v>
      </c>
      <c r="AI40" s="197">
        <v>14.15</v>
      </c>
      <c r="AJ40" s="197">
        <v>0</v>
      </c>
      <c r="AK40" s="197">
        <v>15.69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36.590000000000003</v>
      </c>
      <c r="K41" s="197">
        <v>241.59</v>
      </c>
      <c r="L41" s="197">
        <v>2.73</v>
      </c>
      <c r="M41" s="197">
        <v>2.13</v>
      </c>
      <c r="N41" s="197">
        <v>0.85</v>
      </c>
      <c r="O41" s="197">
        <v>2.4500000000000002</v>
      </c>
      <c r="P41" s="197">
        <v>0.68</v>
      </c>
      <c r="Q41" s="197">
        <v>4.91</v>
      </c>
      <c r="R41" s="197">
        <v>10.89</v>
      </c>
      <c r="S41" s="197">
        <v>7.72</v>
      </c>
      <c r="T41" s="197">
        <v>0</v>
      </c>
      <c r="U41" s="197">
        <v>1.3</v>
      </c>
      <c r="V41" s="197">
        <v>3.56</v>
      </c>
      <c r="W41" s="197">
        <v>0.47</v>
      </c>
      <c r="X41" s="197">
        <v>2.16</v>
      </c>
      <c r="Y41" s="197">
        <v>0</v>
      </c>
      <c r="Z41" s="197">
        <v>4.08</v>
      </c>
      <c r="AA41" s="197">
        <v>1.1200000000000001</v>
      </c>
      <c r="AB41" s="197">
        <v>0</v>
      </c>
      <c r="AC41" s="197">
        <v>3.88</v>
      </c>
      <c r="AD41" s="197">
        <v>12.46</v>
      </c>
      <c r="AE41" s="197">
        <v>0</v>
      </c>
      <c r="AF41" s="197">
        <v>0</v>
      </c>
      <c r="AG41" s="197">
        <v>31.01</v>
      </c>
      <c r="AH41" s="197">
        <v>0</v>
      </c>
      <c r="AI41" s="197">
        <v>14.15</v>
      </c>
      <c r="AJ41" s="197">
        <v>0</v>
      </c>
      <c r="AK41" s="197">
        <v>15.69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36.590000000000003</v>
      </c>
      <c r="K42" s="197">
        <v>241.65</v>
      </c>
      <c r="L42" s="197">
        <v>2.73</v>
      </c>
      <c r="M42" s="197">
        <v>2.13</v>
      </c>
      <c r="N42" s="197">
        <v>0.85</v>
      </c>
      <c r="O42" s="197">
        <v>2.4500000000000002</v>
      </c>
      <c r="P42" s="197">
        <v>0.68</v>
      </c>
      <c r="Q42" s="197">
        <v>4.91</v>
      </c>
      <c r="R42" s="197">
        <v>10.89</v>
      </c>
      <c r="S42" s="197">
        <v>7.72</v>
      </c>
      <c r="T42" s="197">
        <v>0</v>
      </c>
      <c r="U42" s="197">
        <v>1.3</v>
      </c>
      <c r="V42" s="197">
        <v>3.56</v>
      </c>
      <c r="W42" s="197">
        <v>0.47</v>
      </c>
      <c r="X42" s="197">
        <v>2.16</v>
      </c>
      <c r="Y42" s="197">
        <v>0</v>
      </c>
      <c r="Z42" s="197">
        <v>4.08</v>
      </c>
      <c r="AA42" s="197">
        <v>1.1200000000000001</v>
      </c>
      <c r="AB42" s="197">
        <v>0</v>
      </c>
      <c r="AC42" s="197">
        <v>3.88</v>
      </c>
      <c r="AD42" s="197">
        <v>12.46</v>
      </c>
      <c r="AE42" s="197">
        <v>0</v>
      </c>
      <c r="AF42" s="197">
        <v>0</v>
      </c>
      <c r="AG42" s="197">
        <v>31.01</v>
      </c>
      <c r="AH42" s="197">
        <v>0</v>
      </c>
      <c r="AI42" s="197">
        <v>14.15</v>
      </c>
      <c r="AJ42" s="197">
        <v>0</v>
      </c>
      <c r="AK42" s="197">
        <v>15.69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251.36</v>
      </c>
      <c r="L43" s="197">
        <v>2.96</v>
      </c>
      <c r="M43" s="197">
        <v>2.13</v>
      </c>
      <c r="N43" s="197">
        <v>0.85</v>
      </c>
      <c r="O43" s="197">
        <v>2.4500000000000002</v>
      </c>
      <c r="P43" s="197">
        <v>0.68</v>
      </c>
      <c r="Q43" s="197">
        <v>4.91</v>
      </c>
      <c r="R43" s="197">
        <v>10.89</v>
      </c>
      <c r="S43" s="197">
        <v>7.72</v>
      </c>
      <c r="T43" s="197">
        <v>0</v>
      </c>
      <c r="U43" s="197">
        <v>1.28</v>
      </c>
      <c r="V43" s="197">
        <v>3.56</v>
      </c>
      <c r="W43" s="197">
        <v>0.47</v>
      </c>
      <c r="X43" s="197">
        <v>2.16</v>
      </c>
      <c r="Y43" s="197">
        <v>0</v>
      </c>
      <c r="Z43" s="197">
        <v>4.08</v>
      </c>
      <c r="AA43" s="197">
        <v>1.1200000000000001</v>
      </c>
      <c r="AB43" s="197">
        <v>0</v>
      </c>
      <c r="AC43" s="197">
        <v>3.88</v>
      </c>
      <c r="AD43" s="197">
        <v>12.46</v>
      </c>
      <c r="AE43" s="197">
        <v>0</v>
      </c>
      <c r="AF43" s="197">
        <v>0</v>
      </c>
      <c r="AG43" s="197">
        <v>32.07</v>
      </c>
      <c r="AH43" s="197">
        <v>0</v>
      </c>
      <c r="AI43" s="197">
        <v>14.15</v>
      </c>
      <c r="AJ43" s="197">
        <v>0</v>
      </c>
      <c r="AK43" s="197">
        <v>15.69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251.36</v>
      </c>
      <c r="L44" s="197">
        <v>2.96</v>
      </c>
      <c r="M44" s="197">
        <v>2.13</v>
      </c>
      <c r="N44" s="197">
        <v>0.85</v>
      </c>
      <c r="O44" s="197">
        <v>2.4500000000000002</v>
      </c>
      <c r="P44" s="197">
        <v>0.68</v>
      </c>
      <c r="Q44" s="197">
        <v>4.91</v>
      </c>
      <c r="R44" s="197">
        <v>10.89</v>
      </c>
      <c r="S44" s="197">
        <v>7.72</v>
      </c>
      <c r="T44" s="197">
        <v>0</v>
      </c>
      <c r="U44" s="197">
        <v>1.26</v>
      </c>
      <c r="V44" s="197">
        <v>3.56</v>
      </c>
      <c r="W44" s="197">
        <v>0.47</v>
      </c>
      <c r="X44" s="197">
        <v>2.16</v>
      </c>
      <c r="Y44" s="197">
        <v>0</v>
      </c>
      <c r="Z44" s="197">
        <v>4.08</v>
      </c>
      <c r="AA44" s="197">
        <v>1.1200000000000001</v>
      </c>
      <c r="AB44" s="197">
        <v>0</v>
      </c>
      <c r="AC44" s="197">
        <v>3.88</v>
      </c>
      <c r="AD44" s="197">
        <v>12.46</v>
      </c>
      <c r="AE44" s="197">
        <v>0</v>
      </c>
      <c r="AF44" s="197">
        <v>0</v>
      </c>
      <c r="AG44" s="197">
        <v>32.07</v>
      </c>
      <c r="AH44" s="197">
        <v>0</v>
      </c>
      <c r="AI44" s="197">
        <v>14.15</v>
      </c>
      <c r="AJ44" s="197">
        <v>0</v>
      </c>
      <c r="AK44" s="197">
        <v>15.69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251.36</v>
      </c>
      <c r="L45" s="197">
        <v>3.18</v>
      </c>
      <c r="M45" s="197">
        <v>2.13</v>
      </c>
      <c r="N45" s="197">
        <v>0.85</v>
      </c>
      <c r="O45" s="197">
        <v>2.4500000000000002</v>
      </c>
      <c r="P45" s="197">
        <v>0.68</v>
      </c>
      <c r="Q45" s="197">
        <v>4.91</v>
      </c>
      <c r="R45" s="197">
        <v>10.89</v>
      </c>
      <c r="S45" s="197">
        <v>7.72</v>
      </c>
      <c r="T45" s="197">
        <v>0</v>
      </c>
      <c r="U45" s="197">
        <v>1.26</v>
      </c>
      <c r="V45" s="197">
        <v>3.56</v>
      </c>
      <c r="W45" s="197">
        <v>0.47</v>
      </c>
      <c r="X45" s="197">
        <v>2.16</v>
      </c>
      <c r="Y45" s="197">
        <v>0</v>
      </c>
      <c r="Z45" s="197">
        <v>4.08</v>
      </c>
      <c r="AA45" s="197">
        <v>1.1200000000000001</v>
      </c>
      <c r="AB45" s="197">
        <v>0</v>
      </c>
      <c r="AC45" s="197">
        <v>3.88</v>
      </c>
      <c r="AD45" s="197">
        <v>12.46</v>
      </c>
      <c r="AE45" s="197">
        <v>0</v>
      </c>
      <c r="AF45" s="197">
        <v>0</v>
      </c>
      <c r="AG45" s="197">
        <v>32.07</v>
      </c>
      <c r="AH45" s="197">
        <v>0</v>
      </c>
      <c r="AI45" s="197">
        <v>14.15</v>
      </c>
      <c r="AJ45" s="197">
        <v>0</v>
      </c>
      <c r="AK45" s="197">
        <v>15.69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251.36</v>
      </c>
      <c r="L46" s="197">
        <v>3.18</v>
      </c>
      <c r="M46" s="197">
        <v>2.13</v>
      </c>
      <c r="N46" s="197">
        <v>0.85</v>
      </c>
      <c r="O46" s="197">
        <v>2.4500000000000002</v>
      </c>
      <c r="P46" s="197">
        <v>0.68</v>
      </c>
      <c r="Q46" s="197">
        <v>4.91</v>
      </c>
      <c r="R46" s="197">
        <v>10.89</v>
      </c>
      <c r="S46" s="197">
        <v>7.72</v>
      </c>
      <c r="T46" s="197">
        <v>0</v>
      </c>
      <c r="U46" s="197">
        <v>1.26</v>
      </c>
      <c r="V46" s="197">
        <v>3.56</v>
      </c>
      <c r="W46" s="197">
        <v>0.47</v>
      </c>
      <c r="X46" s="197">
        <v>2.16</v>
      </c>
      <c r="Y46" s="197">
        <v>0</v>
      </c>
      <c r="Z46" s="197">
        <v>4.08</v>
      </c>
      <c r="AA46" s="197">
        <v>1.1200000000000001</v>
      </c>
      <c r="AB46" s="197">
        <v>0</v>
      </c>
      <c r="AC46" s="197">
        <v>3.88</v>
      </c>
      <c r="AD46" s="197">
        <v>12.46</v>
      </c>
      <c r="AE46" s="197">
        <v>0</v>
      </c>
      <c r="AF46" s="197">
        <v>0</v>
      </c>
      <c r="AG46" s="197">
        <v>32.07</v>
      </c>
      <c r="AH46" s="197">
        <v>0</v>
      </c>
      <c r="AI46" s="197">
        <v>14.15</v>
      </c>
      <c r="AJ46" s="197">
        <v>0</v>
      </c>
      <c r="AK46" s="197">
        <v>15.69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36.590000000000003</v>
      </c>
      <c r="K47" s="197">
        <v>251.36</v>
      </c>
      <c r="L47" s="197">
        <v>3.18</v>
      </c>
      <c r="M47" s="197">
        <v>2.13</v>
      </c>
      <c r="N47" s="197">
        <v>0.85</v>
      </c>
      <c r="O47" s="197">
        <v>2.4500000000000002</v>
      </c>
      <c r="P47" s="197">
        <v>0.68</v>
      </c>
      <c r="Q47" s="197">
        <v>4.91</v>
      </c>
      <c r="R47" s="197">
        <v>3.55</v>
      </c>
      <c r="S47" s="197">
        <v>7.72</v>
      </c>
      <c r="T47" s="197">
        <v>0</v>
      </c>
      <c r="U47" s="197">
        <v>1.26</v>
      </c>
      <c r="V47" s="197">
        <v>0.56999999999999995</v>
      </c>
      <c r="W47" s="197">
        <v>0.47</v>
      </c>
      <c r="X47" s="197">
        <v>2.16</v>
      </c>
      <c r="Y47" s="197">
        <v>0</v>
      </c>
      <c r="Z47" s="197">
        <v>4.08</v>
      </c>
      <c r="AA47" s="197">
        <v>1.1200000000000001</v>
      </c>
      <c r="AB47" s="197">
        <v>0</v>
      </c>
      <c r="AC47" s="197">
        <v>3.88</v>
      </c>
      <c r="AD47" s="197">
        <v>12.46</v>
      </c>
      <c r="AE47" s="197">
        <v>0</v>
      </c>
      <c r="AF47" s="197">
        <v>0</v>
      </c>
      <c r="AG47" s="197">
        <v>32.07</v>
      </c>
      <c r="AH47" s="197">
        <v>0</v>
      </c>
      <c r="AI47" s="197">
        <v>14.15</v>
      </c>
      <c r="AJ47" s="197">
        <v>0</v>
      </c>
      <c r="AK47" s="197">
        <v>15.69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36.590000000000003</v>
      </c>
      <c r="K48" s="197">
        <v>251.36</v>
      </c>
      <c r="L48" s="197">
        <v>3.18</v>
      </c>
      <c r="M48" s="197">
        <v>2.13</v>
      </c>
      <c r="N48" s="197">
        <v>0.85</v>
      </c>
      <c r="O48" s="197">
        <v>2.4500000000000002</v>
      </c>
      <c r="P48" s="197">
        <v>0.68</v>
      </c>
      <c r="Q48" s="197">
        <v>4.91</v>
      </c>
      <c r="R48" s="197">
        <v>0.62</v>
      </c>
      <c r="S48" s="197">
        <v>7.72</v>
      </c>
      <c r="T48" s="197">
        <v>0</v>
      </c>
      <c r="U48" s="197">
        <v>1.26</v>
      </c>
      <c r="V48" s="197">
        <v>0.18</v>
      </c>
      <c r="W48" s="197">
        <v>0.47</v>
      </c>
      <c r="X48" s="197">
        <v>2.16</v>
      </c>
      <c r="Y48" s="197">
        <v>0</v>
      </c>
      <c r="Z48" s="197">
        <v>4.08</v>
      </c>
      <c r="AA48" s="197">
        <v>1.1200000000000001</v>
      </c>
      <c r="AB48" s="197">
        <v>0</v>
      </c>
      <c r="AC48" s="197">
        <v>3.88</v>
      </c>
      <c r="AD48" s="197">
        <v>12.46</v>
      </c>
      <c r="AE48" s="197">
        <v>0</v>
      </c>
      <c r="AF48" s="197">
        <v>0</v>
      </c>
      <c r="AG48" s="197">
        <v>32.07</v>
      </c>
      <c r="AH48" s="197">
        <v>0</v>
      </c>
      <c r="AI48" s="197">
        <v>14.15</v>
      </c>
      <c r="AJ48" s="197">
        <v>0</v>
      </c>
      <c r="AK48" s="197">
        <v>15.69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36.590000000000003</v>
      </c>
      <c r="K49" s="197">
        <v>236.86</v>
      </c>
      <c r="L49" s="197">
        <v>3.85</v>
      </c>
      <c r="M49" s="197">
        <v>2.13</v>
      </c>
      <c r="N49" s="197">
        <v>0.85</v>
      </c>
      <c r="O49" s="197">
        <v>2.4500000000000002</v>
      </c>
      <c r="P49" s="197">
        <v>0.68</v>
      </c>
      <c r="Q49" s="197">
        <v>4.91</v>
      </c>
      <c r="R49" s="197">
        <v>0.62</v>
      </c>
      <c r="S49" s="197">
        <v>7.72</v>
      </c>
      <c r="T49" s="197">
        <v>0</v>
      </c>
      <c r="U49" s="197">
        <v>1.26</v>
      </c>
      <c r="V49" s="197">
        <v>2.0499999999999998</v>
      </c>
      <c r="W49" s="197">
        <v>0.47</v>
      </c>
      <c r="X49" s="197">
        <v>2.2799999999999998</v>
      </c>
      <c r="Y49" s="197">
        <v>0</v>
      </c>
      <c r="Z49" s="197">
        <v>2.94</v>
      </c>
      <c r="AA49" s="197">
        <v>0.79</v>
      </c>
      <c r="AB49" s="197">
        <v>0</v>
      </c>
      <c r="AC49" s="197">
        <v>3.88</v>
      </c>
      <c r="AD49" s="197">
        <v>12.46</v>
      </c>
      <c r="AE49" s="197">
        <v>0</v>
      </c>
      <c r="AF49" s="197">
        <v>0</v>
      </c>
      <c r="AG49" s="197">
        <v>32.07</v>
      </c>
      <c r="AH49" s="197">
        <v>0</v>
      </c>
      <c r="AI49" s="197">
        <v>14.15</v>
      </c>
      <c r="AJ49" s="197">
        <v>0</v>
      </c>
      <c r="AK49" s="197">
        <v>15.69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36.590000000000003</v>
      </c>
      <c r="K50" s="197">
        <v>227.19</v>
      </c>
      <c r="L50" s="197">
        <v>3.85</v>
      </c>
      <c r="M50" s="197">
        <v>2.13</v>
      </c>
      <c r="N50" s="197">
        <v>0.85</v>
      </c>
      <c r="O50" s="197">
        <v>2.4500000000000002</v>
      </c>
      <c r="P50" s="197">
        <v>0.68</v>
      </c>
      <c r="Q50" s="197">
        <v>4.91</v>
      </c>
      <c r="R50" s="197">
        <v>0.62</v>
      </c>
      <c r="S50" s="197">
        <v>7.72</v>
      </c>
      <c r="T50" s="197">
        <v>0</v>
      </c>
      <c r="U50" s="197">
        <v>1.26</v>
      </c>
      <c r="V50" s="197">
        <v>3.84</v>
      </c>
      <c r="W50" s="197">
        <v>0.47</v>
      </c>
      <c r="X50" s="197">
        <v>2.2799999999999998</v>
      </c>
      <c r="Y50" s="197">
        <v>0</v>
      </c>
      <c r="Z50" s="197">
        <v>2.94</v>
      </c>
      <c r="AA50" s="197">
        <v>0.79</v>
      </c>
      <c r="AB50" s="197">
        <v>0</v>
      </c>
      <c r="AC50" s="197">
        <v>4.8600000000000003</v>
      </c>
      <c r="AD50" s="197">
        <v>12.46</v>
      </c>
      <c r="AE50" s="197">
        <v>0</v>
      </c>
      <c r="AF50" s="197">
        <v>0</v>
      </c>
      <c r="AG50" s="197">
        <v>32.07</v>
      </c>
      <c r="AH50" s="197">
        <v>0</v>
      </c>
      <c r="AI50" s="197">
        <v>14.15</v>
      </c>
      <c r="AJ50" s="197">
        <v>0</v>
      </c>
      <c r="AK50" s="197">
        <v>15.69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36.590000000000003</v>
      </c>
      <c r="K51" s="197">
        <v>212.7</v>
      </c>
      <c r="L51" s="197">
        <v>3.85</v>
      </c>
      <c r="M51" s="197">
        <v>2.13</v>
      </c>
      <c r="N51" s="197">
        <v>0.85</v>
      </c>
      <c r="O51" s="197">
        <v>2.4500000000000002</v>
      </c>
      <c r="P51" s="197">
        <v>0.68</v>
      </c>
      <c r="Q51" s="197">
        <v>4.91</v>
      </c>
      <c r="R51" s="197">
        <v>0.62</v>
      </c>
      <c r="S51" s="197">
        <v>7.72</v>
      </c>
      <c r="T51" s="197">
        <v>0</v>
      </c>
      <c r="U51" s="197">
        <v>1.26</v>
      </c>
      <c r="V51" s="197">
        <v>0.56000000000000005</v>
      </c>
      <c r="W51" s="197">
        <v>0.47</v>
      </c>
      <c r="X51" s="197">
        <v>2.2799999999999998</v>
      </c>
      <c r="Y51" s="197">
        <v>0</v>
      </c>
      <c r="Z51" s="197">
        <v>4.08</v>
      </c>
      <c r="AA51" s="197">
        <v>1.1200000000000001</v>
      </c>
      <c r="AB51" s="197">
        <v>0</v>
      </c>
      <c r="AC51" s="197">
        <v>4.8600000000000003</v>
      </c>
      <c r="AD51" s="197">
        <v>12.46</v>
      </c>
      <c r="AE51" s="197">
        <v>0</v>
      </c>
      <c r="AF51" s="197">
        <v>0</v>
      </c>
      <c r="AG51" s="197">
        <v>32.07</v>
      </c>
      <c r="AH51" s="197">
        <v>0</v>
      </c>
      <c r="AI51" s="197">
        <v>14.15</v>
      </c>
      <c r="AJ51" s="197">
        <v>0</v>
      </c>
      <c r="AK51" s="197">
        <v>17.36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36.590000000000003</v>
      </c>
      <c r="K52" s="197">
        <v>211.72</v>
      </c>
      <c r="L52" s="197">
        <v>3.85</v>
      </c>
      <c r="M52" s="197">
        <v>2.13</v>
      </c>
      <c r="N52" s="197">
        <v>0.85</v>
      </c>
      <c r="O52" s="197">
        <v>2.4500000000000002</v>
      </c>
      <c r="P52" s="197">
        <v>0.68</v>
      </c>
      <c r="Q52" s="197">
        <v>4.91</v>
      </c>
      <c r="R52" s="197">
        <v>0.62</v>
      </c>
      <c r="S52" s="197">
        <v>7.72</v>
      </c>
      <c r="T52" s="197">
        <v>0</v>
      </c>
      <c r="U52" s="197">
        <v>1.26</v>
      </c>
      <c r="V52" s="197">
        <v>0.4</v>
      </c>
      <c r="W52" s="197">
        <v>0.47</v>
      </c>
      <c r="X52" s="197">
        <v>2.2799999999999998</v>
      </c>
      <c r="Y52" s="197">
        <v>0</v>
      </c>
      <c r="Z52" s="197">
        <v>4.08</v>
      </c>
      <c r="AA52" s="197">
        <v>1.1200000000000001</v>
      </c>
      <c r="AB52" s="197">
        <v>0</v>
      </c>
      <c r="AC52" s="197">
        <v>4.8600000000000003</v>
      </c>
      <c r="AD52" s="197">
        <v>12.46</v>
      </c>
      <c r="AE52" s="197">
        <v>0</v>
      </c>
      <c r="AF52" s="197">
        <v>0</v>
      </c>
      <c r="AG52" s="197">
        <v>32.07</v>
      </c>
      <c r="AH52" s="197">
        <v>0</v>
      </c>
      <c r="AI52" s="197">
        <v>14.15</v>
      </c>
      <c r="AJ52" s="197">
        <v>0</v>
      </c>
      <c r="AK52" s="197">
        <v>17.36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36.590000000000003</v>
      </c>
      <c r="K53" s="197">
        <v>198.2</v>
      </c>
      <c r="L53" s="197">
        <v>3.85</v>
      </c>
      <c r="M53" s="197">
        <v>2.13</v>
      </c>
      <c r="N53" s="197">
        <v>0.85</v>
      </c>
      <c r="O53" s="197">
        <v>2.4500000000000002</v>
      </c>
      <c r="P53" s="197">
        <v>0.68</v>
      </c>
      <c r="Q53" s="197">
        <v>4.91</v>
      </c>
      <c r="R53" s="197">
        <v>0.62</v>
      </c>
      <c r="S53" s="197">
        <v>7.72</v>
      </c>
      <c r="T53" s="197">
        <v>0</v>
      </c>
      <c r="U53" s="197">
        <v>1.26</v>
      </c>
      <c r="V53" s="197">
        <v>3.79</v>
      </c>
      <c r="W53" s="197">
        <v>0.47</v>
      </c>
      <c r="X53" s="197">
        <v>2.17</v>
      </c>
      <c r="Y53" s="197">
        <v>0</v>
      </c>
      <c r="Z53" s="197">
        <v>4.08</v>
      </c>
      <c r="AA53" s="197">
        <v>1.1200000000000001</v>
      </c>
      <c r="AB53" s="197">
        <v>0</v>
      </c>
      <c r="AC53" s="197">
        <v>4.8600000000000003</v>
      </c>
      <c r="AD53" s="197">
        <v>12.46</v>
      </c>
      <c r="AE53" s="197">
        <v>0</v>
      </c>
      <c r="AF53" s="197">
        <v>0</v>
      </c>
      <c r="AG53" s="197">
        <v>32.07</v>
      </c>
      <c r="AH53" s="197">
        <v>0</v>
      </c>
      <c r="AI53" s="197">
        <v>14.15</v>
      </c>
      <c r="AJ53" s="197">
        <v>0</v>
      </c>
      <c r="AK53" s="197">
        <v>17.36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36.590000000000003</v>
      </c>
      <c r="K54" s="197">
        <v>198.2</v>
      </c>
      <c r="L54" s="197">
        <v>4.67</v>
      </c>
      <c r="M54" s="197">
        <v>2.13</v>
      </c>
      <c r="N54" s="197">
        <v>0.85</v>
      </c>
      <c r="O54" s="197">
        <v>2.4500000000000002</v>
      </c>
      <c r="P54" s="197">
        <v>0.68</v>
      </c>
      <c r="Q54" s="197">
        <v>4.91</v>
      </c>
      <c r="R54" s="197">
        <v>0.62</v>
      </c>
      <c r="S54" s="197">
        <v>7.72</v>
      </c>
      <c r="T54" s="197">
        <v>0</v>
      </c>
      <c r="U54" s="197">
        <v>1.26</v>
      </c>
      <c r="V54" s="197">
        <v>3.79</v>
      </c>
      <c r="W54" s="197">
        <v>0.47</v>
      </c>
      <c r="X54" s="197">
        <v>2.17</v>
      </c>
      <c r="Y54" s="197">
        <v>0</v>
      </c>
      <c r="Z54" s="197">
        <v>4.08</v>
      </c>
      <c r="AA54" s="197">
        <v>1.1200000000000001</v>
      </c>
      <c r="AB54" s="197">
        <v>0</v>
      </c>
      <c r="AC54" s="197">
        <v>4.8600000000000003</v>
      </c>
      <c r="AD54" s="197">
        <v>12.46</v>
      </c>
      <c r="AE54" s="197">
        <v>0</v>
      </c>
      <c r="AF54" s="197">
        <v>0</v>
      </c>
      <c r="AG54" s="197">
        <v>32.07</v>
      </c>
      <c r="AH54" s="197">
        <v>0</v>
      </c>
      <c r="AI54" s="197">
        <v>14.15</v>
      </c>
      <c r="AJ54" s="197">
        <v>0</v>
      </c>
      <c r="AK54" s="197">
        <v>17.36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36.590000000000003</v>
      </c>
      <c r="K55" s="197">
        <v>198.2</v>
      </c>
      <c r="L55" s="197">
        <v>4.67</v>
      </c>
      <c r="M55" s="197">
        <v>2.13</v>
      </c>
      <c r="N55" s="197">
        <v>0.85</v>
      </c>
      <c r="O55" s="197">
        <v>2.4500000000000002</v>
      </c>
      <c r="P55" s="197">
        <v>0.68</v>
      </c>
      <c r="Q55" s="197">
        <v>4.91</v>
      </c>
      <c r="R55" s="197">
        <v>0.62</v>
      </c>
      <c r="S55" s="197">
        <v>7.72</v>
      </c>
      <c r="T55" s="197">
        <v>0</v>
      </c>
      <c r="U55" s="197">
        <v>1.26</v>
      </c>
      <c r="V55" s="197">
        <v>0.3</v>
      </c>
      <c r="W55" s="197">
        <v>0.47</v>
      </c>
      <c r="X55" s="197">
        <v>0</v>
      </c>
      <c r="Y55" s="197">
        <v>0</v>
      </c>
      <c r="Z55" s="197">
        <v>4.08</v>
      </c>
      <c r="AA55" s="197">
        <v>1.1200000000000001</v>
      </c>
      <c r="AB55" s="197">
        <v>0</v>
      </c>
      <c r="AC55" s="197">
        <v>4.8600000000000003</v>
      </c>
      <c r="AD55" s="197">
        <v>12.46</v>
      </c>
      <c r="AE55" s="197">
        <v>0</v>
      </c>
      <c r="AF55" s="197">
        <v>0</v>
      </c>
      <c r="AG55" s="197">
        <v>32.07</v>
      </c>
      <c r="AH55" s="197">
        <v>0</v>
      </c>
      <c r="AI55" s="197">
        <v>14.15</v>
      </c>
      <c r="AJ55" s="197">
        <v>0</v>
      </c>
      <c r="AK55" s="197">
        <v>17.36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36.590000000000003</v>
      </c>
      <c r="K56" s="197">
        <v>198.2</v>
      </c>
      <c r="L56" s="197">
        <v>4.67</v>
      </c>
      <c r="M56" s="197">
        <v>2.13</v>
      </c>
      <c r="N56" s="197">
        <v>0.85</v>
      </c>
      <c r="O56" s="197">
        <v>2.4500000000000002</v>
      </c>
      <c r="P56" s="197">
        <v>0.68</v>
      </c>
      <c r="Q56" s="197">
        <v>4.91</v>
      </c>
      <c r="R56" s="197">
        <v>0.62</v>
      </c>
      <c r="S56" s="197">
        <v>7.72</v>
      </c>
      <c r="T56" s="197">
        <v>0</v>
      </c>
      <c r="U56" s="197">
        <v>1.26</v>
      </c>
      <c r="V56" s="197">
        <v>0.3</v>
      </c>
      <c r="W56" s="197">
        <v>0.47</v>
      </c>
      <c r="X56" s="197">
        <v>2.17</v>
      </c>
      <c r="Y56" s="197">
        <v>0</v>
      </c>
      <c r="Z56" s="197">
        <v>4.08</v>
      </c>
      <c r="AA56" s="197">
        <v>1.1200000000000001</v>
      </c>
      <c r="AB56" s="197">
        <v>0</v>
      </c>
      <c r="AC56" s="197">
        <v>4.8600000000000003</v>
      </c>
      <c r="AD56" s="197">
        <v>12.46</v>
      </c>
      <c r="AE56" s="197">
        <v>0</v>
      </c>
      <c r="AF56" s="197">
        <v>0</v>
      </c>
      <c r="AG56" s="197">
        <v>32.07</v>
      </c>
      <c r="AH56" s="197">
        <v>0</v>
      </c>
      <c r="AI56" s="197">
        <v>14.15</v>
      </c>
      <c r="AJ56" s="197">
        <v>0</v>
      </c>
      <c r="AK56" s="197">
        <v>17.36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36.590000000000003</v>
      </c>
      <c r="K57" s="197">
        <v>174.03</v>
      </c>
      <c r="L57" s="197">
        <v>4.67</v>
      </c>
      <c r="M57" s="197">
        <v>2.13</v>
      </c>
      <c r="N57" s="197">
        <v>0.85</v>
      </c>
      <c r="O57" s="197">
        <v>2.4500000000000002</v>
      </c>
      <c r="P57" s="197">
        <v>0.68</v>
      </c>
      <c r="Q57" s="197">
        <v>4.91</v>
      </c>
      <c r="R57" s="197">
        <v>0.62</v>
      </c>
      <c r="S57" s="197">
        <v>7.72</v>
      </c>
      <c r="T57" s="197">
        <v>0</v>
      </c>
      <c r="U57" s="197">
        <v>1.25</v>
      </c>
      <c r="V57" s="197">
        <v>0.3</v>
      </c>
      <c r="W57" s="197">
        <v>0.47</v>
      </c>
      <c r="X57" s="197">
        <v>2.17</v>
      </c>
      <c r="Y57" s="197">
        <v>0</v>
      </c>
      <c r="Z57" s="197">
        <v>4.08</v>
      </c>
      <c r="AA57" s="197">
        <v>1.1200000000000001</v>
      </c>
      <c r="AB57" s="197">
        <v>0</v>
      </c>
      <c r="AC57" s="197">
        <v>4.8600000000000003</v>
      </c>
      <c r="AD57" s="197">
        <v>12.46</v>
      </c>
      <c r="AE57" s="197">
        <v>0</v>
      </c>
      <c r="AF57" s="197">
        <v>0</v>
      </c>
      <c r="AG57" s="197">
        <v>32.07</v>
      </c>
      <c r="AH57" s="197">
        <v>0</v>
      </c>
      <c r="AI57" s="197">
        <v>14.15</v>
      </c>
      <c r="AJ57" s="197">
        <v>0</v>
      </c>
      <c r="AK57" s="197">
        <v>17.36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36.590000000000003</v>
      </c>
      <c r="K58" s="197">
        <v>154.69999999999999</v>
      </c>
      <c r="L58" s="197">
        <v>4.67</v>
      </c>
      <c r="M58" s="197">
        <v>2.13</v>
      </c>
      <c r="N58" s="197">
        <v>0.85</v>
      </c>
      <c r="O58" s="197">
        <v>2.4500000000000002</v>
      </c>
      <c r="P58" s="197">
        <v>0.68</v>
      </c>
      <c r="Q58" s="197">
        <v>4.91</v>
      </c>
      <c r="R58" s="197">
        <v>0.62</v>
      </c>
      <c r="S58" s="197">
        <v>7.72</v>
      </c>
      <c r="T58" s="197">
        <v>0</v>
      </c>
      <c r="U58" s="197">
        <v>1.22</v>
      </c>
      <c r="V58" s="197">
        <v>0.3</v>
      </c>
      <c r="W58" s="197">
        <v>0.47</v>
      </c>
      <c r="X58" s="197">
        <v>2.17</v>
      </c>
      <c r="Y58" s="197">
        <v>0</v>
      </c>
      <c r="Z58" s="197">
        <v>4.08</v>
      </c>
      <c r="AA58" s="197">
        <v>1.1200000000000001</v>
      </c>
      <c r="AB58" s="197">
        <v>0</v>
      </c>
      <c r="AC58" s="197">
        <v>4.8600000000000003</v>
      </c>
      <c r="AD58" s="197">
        <v>12.46</v>
      </c>
      <c r="AE58" s="197">
        <v>0</v>
      </c>
      <c r="AF58" s="197">
        <v>0</v>
      </c>
      <c r="AG58" s="197">
        <v>32.07</v>
      </c>
      <c r="AH58" s="197">
        <v>0</v>
      </c>
      <c r="AI58" s="197">
        <v>14.15</v>
      </c>
      <c r="AJ58" s="197">
        <v>0</v>
      </c>
      <c r="AK58" s="197">
        <v>17.36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36.590000000000003</v>
      </c>
      <c r="K59" s="197">
        <v>144.94999999999999</v>
      </c>
      <c r="L59" s="197">
        <v>4.74</v>
      </c>
      <c r="M59" s="197">
        <v>2.13</v>
      </c>
      <c r="N59" s="197">
        <v>0.85</v>
      </c>
      <c r="O59" s="197">
        <v>2.4500000000000002</v>
      </c>
      <c r="P59" s="197">
        <v>0.68</v>
      </c>
      <c r="Q59" s="197">
        <v>4.91</v>
      </c>
      <c r="R59" s="197">
        <v>0.62</v>
      </c>
      <c r="S59" s="197">
        <v>7.72</v>
      </c>
      <c r="T59" s="197">
        <v>0</v>
      </c>
      <c r="U59" s="197">
        <v>1.22</v>
      </c>
      <c r="V59" s="197">
        <v>0.3</v>
      </c>
      <c r="W59" s="197">
        <v>0.47</v>
      </c>
      <c r="X59" s="197">
        <v>2.17</v>
      </c>
      <c r="Y59" s="197">
        <v>0</v>
      </c>
      <c r="Z59" s="197">
        <v>4.08</v>
      </c>
      <c r="AA59" s="197">
        <v>1.1200000000000001</v>
      </c>
      <c r="AB59" s="197">
        <v>0</v>
      </c>
      <c r="AC59" s="197">
        <v>4.8600000000000003</v>
      </c>
      <c r="AD59" s="197">
        <v>12.46</v>
      </c>
      <c r="AE59" s="197">
        <v>0</v>
      </c>
      <c r="AF59" s="197">
        <v>0</v>
      </c>
      <c r="AG59" s="197">
        <v>32.07</v>
      </c>
      <c r="AH59" s="197">
        <v>0</v>
      </c>
      <c r="AI59" s="197">
        <v>14.15</v>
      </c>
      <c r="AJ59" s="197">
        <v>0</v>
      </c>
      <c r="AK59" s="197">
        <v>17.36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36.590000000000003</v>
      </c>
      <c r="K60" s="197">
        <v>116.03</v>
      </c>
      <c r="L60" s="197">
        <v>4.74</v>
      </c>
      <c r="M60" s="197">
        <v>2.13</v>
      </c>
      <c r="N60" s="197">
        <v>0.85</v>
      </c>
      <c r="O60" s="197">
        <v>2.4500000000000002</v>
      </c>
      <c r="P60" s="197">
        <v>0.68</v>
      </c>
      <c r="Q60" s="197">
        <v>4.91</v>
      </c>
      <c r="R60" s="197">
        <v>0.62</v>
      </c>
      <c r="S60" s="197">
        <v>7.72</v>
      </c>
      <c r="T60" s="197">
        <v>0</v>
      </c>
      <c r="U60" s="197">
        <v>1.22</v>
      </c>
      <c r="V60" s="197">
        <v>0.3</v>
      </c>
      <c r="W60" s="197">
        <v>0.47</v>
      </c>
      <c r="X60" s="197">
        <v>2.17</v>
      </c>
      <c r="Y60" s="197">
        <v>0</v>
      </c>
      <c r="Z60" s="197">
        <v>4.08</v>
      </c>
      <c r="AA60" s="197">
        <v>1.1200000000000001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32.07</v>
      </c>
      <c r="AH60" s="197">
        <v>0</v>
      </c>
      <c r="AI60" s="197">
        <v>14.15</v>
      </c>
      <c r="AJ60" s="197">
        <v>0</v>
      </c>
      <c r="AK60" s="197">
        <v>24.38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36.590000000000003</v>
      </c>
      <c r="K61" s="197">
        <v>96.7</v>
      </c>
      <c r="L61" s="197">
        <v>4.74</v>
      </c>
      <c r="M61" s="197">
        <v>2.13</v>
      </c>
      <c r="N61" s="197">
        <v>0.85</v>
      </c>
      <c r="O61" s="197">
        <v>2.4500000000000002</v>
      </c>
      <c r="P61" s="197">
        <v>0.68</v>
      </c>
      <c r="Q61" s="197">
        <v>4.91</v>
      </c>
      <c r="R61" s="197">
        <v>0.62</v>
      </c>
      <c r="S61" s="197">
        <v>7.72</v>
      </c>
      <c r="T61" s="197">
        <v>0</v>
      </c>
      <c r="U61" s="197">
        <v>1.22</v>
      </c>
      <c r="V61" s="197">
        <v>0.3</v>
      </c>
      <c r="W61" s="197">
        <v>0.47</v>
      </c>
      <c r="X61" s="197">
        <v>2.17</v>
      </c>
      <c r="Y61" s="197">
        <v>0</v>
      </c>
      <c r="Z61" s="197">
        <v>4.08</v>
      </c>
      <c r="AA61" s="197">
        <v>1.1200000000000001</v>
      </c>
      <c r="AB61" s="197">
        <v>0</v>
      </c>
      <c r="AC61" s="197">
        <v>5.83</v>
      </c>
      <c r="AD61" s="197">
        <v>12.46</v>
      </c>
      <c r="AE61" s="197">
        <v>0</v>
      </c>
      <c r="AF61" s="197">
        <v>0</v>
      </c>
      <c r="AG61" s="197">
        <v>32.07</v>
      </c>
      <c r="AH61" s="197">
        <v>0</v>
      </c>
      <c r="AI61" s="197">
        <v>14.15</v>
      </c>
      <c r="AJ61" s="197">
        <v>0</v>
      </c>
      <c r="AK61" s="197">
        <v>17.36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36.590000000000003</v>
      </c>
      <c r="K62" s="197">
        <v>67.7</v>
      </c>
      <c r="L62" s="197">
        <v>4.74</v>
      </c>
      <c r="M62" s="197">
        <v>2.13</v>
      </c>
      <c r="N62" s="197">
        <v>0.85</v>
      </c>
      <c r="O62" s="197">
        <v>2.4500000000000002</v>
      </c>
      <c r="P62" s="197">
        <v>0.68</v>
      </c>
      <c r="Q62" s="197">
        <v>4.91</v>
      </c>
      <c r="R62" s="197">
        <v>0.62</v>
      </c>
      <c r="S62" s="197">
        <v>7.72</v>
      </c>
      <c r="T62" s="197">
        <v>0</v>
      </c>
      <c r="U62" s="197">
        <v>1.22</v>
      </c>
      <c r="V62" s="197">
        <v>0.3</v>
      </c>
      <c r="W62" s="197">
        <v>0.47</v>
      </c>
      <c r="X62" s="197">
        <v>2.17</v>
      </c>
      <c r="Y62" s="197">
        <v>0</v>
      </c>
      <c r="Z62" s="197">
        <v>4.08</v>
      </c>
      <c r="AA62" s="197">
        <v>1.1200000000000001</v>
      </c>
      <c r="AB62" s="197">
        <v>0</v>
      </c>
      <c r="AC62" s="197">
        <v>5.83</v>
      </c>
      <c r="AD62" s="197">
        <v>12.46</v>
      </c>
      <c r="AE62" s="197">
        <v>0</v>
      </c>
      <c r="AF62" s="197">
        <v>0</v>
      </c>
      <c r="AG62" s="197">
        <v>32.07</v>
      </c>
      <c r="AH62" s="197">
        <v>0</v>
      </c>
      <c r="AI62" s="197">
        <v>14.15</v>
      </c>
      <c r="AJ62" s="197">
        <v>0</v>
      </c>
      <c r="AK62" s="197">
        <v>17.36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36.590000000000003</v>
      </c>
      <c r="K63" s="197">
        <v>17.11</v>
      </c>
      <c r="L63" s="197">
        <v>0.22</v>
      </c>
      <c r="M63" s="197">
        <v>2.13</v>
      </c>
      <c r="N63" s="197">
        <v>0.85</v>
      </c>
      <c r="O63" s="197">
        <v>2.4500000000000002</v>
      </c>
      <c r="P63" s="197">
        <v>0.68</v>
      </c>
      <c r="Q63" s="197">
        <v>4.91</v>
      </c>
      <c r="R63" s="197">
        <v>0.62</v>
      </c>
      <c r="S63" s="197">
        <v>7.72</v>
      </c>
      <c r="T63" s="197">
        <v>0</v>
      </c>
      <c r="U63" s="197">
        <v>1.22</v>
      </c>
      <c r="V63" s="197">
        <v>0.3</v>
      </c>
      <c r="W63" s="197">
        <v>0.47</v>
      </c>
      <c r="X63" s="197">
        <v>2.17</v>
      </c>
      <c r="Y63" s="197">
        <v>0</v>
      </c>
      <c r="Z63" s="197">
        <v>4.08</v>
      </c>
      <c r="AA63" s="197">
        <v>1.1200000000000001</v>
      </c>
      <c r="AB63" s="197">
        <v>0</v>
      </c>
      <c r="AC63" s="197">
        <v>5.83</v>
      </c>
      <c r="AD63" s="197">
        <v>12.46</v>
      </c>
      <c r="AE63" s="197">
        <v>0</v>
      </c>
      <c r="AF63" s="197">
        <v>0</v>
      </c>
      <c r="AG63" s="197">
        <v>32.07</v>
      </c>
      <c r="AH63" s="197">
        <v>0</v>
      </c>
      <c r="AI63" s="197">
        <v>14.15</v>
      </c>
      <c r="AJ63" s="197">
        <v>0</v>
      </c>
      <c r="AK63" s="197">
        <v>17.36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36.590000000000003</v>
      </c>
      <c r="K64" s="197">
        <v>17.11</v>
      </c>
      <c r="L64" s="197">
        <v>0.22</v>
      </c>
      <c r="M64" s="197">
        <v>2.13</v>
      </c>
      <c r="N64" s="197">
        <v>0.85</v>
      </c>
      <c r="O64" s="197">
        <v>2.4500000000000002</v>
      </c>
      <c r="P64" s="197">
        <v>0.68</v>
      </c>
      <c r="Q64" s="197">
        <v>0.28999999999999998</v>
      </c>
      <c r="R64" s="197">
        <v>0.62</v>
      </c>
      <c r="S64" s="197">
        <v>0.39</v>
      </c>
      <c r="T64" s="197">
        <v>0</v>
      </c>
      <c r="U64" s="197">
        <v>1.22</v>
      </c>
      <c r="V64" s="197">
        <v>0.3</v>
      </c>
      <c r="W64" s="197">
        <v>0.47</v>
      </c>
      <c r="X64" s="197">
        <v>2.17</v>
      </c>
      <c r="Y64" s="197">
        <v>0</v>
      </c>
      <c r="Z64" s="197">
        <v>4.08</v>
      </c>
      <c r="AA64" s="197">
        <v>1.1200000000000001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32.07</v>
      </c>
      <c r="AH64" s="197">
        <v>0</v>
      </c>
      <c r="AI64" s="197">
        <v>14.15</v>
      </c>
      <c r="AJ64" s="197">
        <v>0</v>
      </c>
      <c r="AK64" s="197">
        <v>17.36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36.590000000000003</v>
      </c>
      <c r="K65" s="197">
        <v>17.11</v>
      </c>
      <c r="L65" s="197">
        <v>0.22</v>
      </c>
      <c r="M65" s="197">
        <v>2.13</v>
      </c>
      <c r="N65" s="197">
        <v>0.85</v>
      </c>
      <c r="O65" s="197">
        <v>2.4500000000000002</v>
      </c>
      <c r="P65" s="197">
        <v>0.68</v>
      </c>
      <c r="Q65" s="197">
        <v>0.28999999999999998</v>
      </c>
      <c r="R65" s="197">
        <v>0.62</v>
      </c>
      <c r="S65" s="197">
        <v>0.39</v>
      </c>
      <c r="T65" s="197">
        <v>0</v>
      </c>
      <c r="U65" s="197">
        <v>1.22</v>
      </c>
      <c r="V65" s="197">
        <v>0.3</v>
      </c>
      <c r="W65" s="197">
        <v>0.47</v>
      </c>
      <c r="X65" s="197">
        <v>2.17</v>
      </c>
      <c r="Y65" s="197">
        <v>0</v>
      </c>
      <c r="Z65" s="197">
        <v>4.08</v>
      </c>
      <c r="AA65" s="197">
        <v>1.1200000000000001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32.07</v>
      </c>
      <c r="AH65" s="197">
        <v>0</v>
      </c>
      <c r="AI65" s="197">
        <v>14.15</v>
      </c>
      <c r="AJ65" s="197">
        <v>0</v>
      </c>
      <c r="AK65" s="197">
        <v>17.36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36.590000000000003</v>
      </c>
      <c r="K66" s="197">
        <v>17.11</v>
      </c>
      <c r="L66" s="197">
        <v>0.22</v>
      </c>
      <c r="M66" s="197">
        <v>2.13</v>
      </c>
      <c r="N66" s="197">
        <v>0.85</v>
      </c>
      <c r="O66" s="197">
        <v>2.4500000000000002</v>
      </c>
      <c r="P66" s="197">
        <v>0.68</v>
      </c>
      <c r="Q66" s="197">
        <v>0.28999999999999998</v>
      </c>
      <c r="R66" s="197">
        <v>0.62</v>
      </c>
      <c r="S66" s="197">
        <v>0.39</v>
      </c>
      <c r="T66" s="197">
        <v>0</v>
      </c>
      <c r="U66" s="197">
        <v>1.22</v>
      </c>
      <c r="V66" s="197">
        <v>0.3</v>
      </c>
      <c r="W66" s="197">
        <v>0.47</v>
      </c>
      <c r="X66" s="197">
        <v>2.17</v>
      </c>
      <c r="Y66" s="197">
        <v>0</v>
      </c>
      <c r="Z66" s="197">
        <v>4.08</v>
      </c>
      <c r="AA66" s="197">
        <v>1.1200000000000001</v>
      </c>
      <c r="AB66" s="197">
        <v>0</v>
      </c>
      <c r="AC66" s="197">
        <v>5.83</v>
      </c>
      <c r="AD66" s="197">
        <v>12.46</v>
      </c>
      <c r="AE66" s="197">
        <v>0</v>
      </c>
      <c r="AF66" s="197">
        <v>0</v>
      </c>
      <c r="AG66" s="197">
        <v>32.07</v>
      </c>
      <c r="AH66" s="197">
        <v>0</v>
      </c>
      <c r="AI66" s="197">
        <v>14.15</v>
      </c>
      <c r="AJ66" s="197">
        <v>0</v>
      </c>
      <c r="AK66" s="197">
        <v>17.36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28.14</v>
      </c>
      <c r="H67" s="197">
        <v>0</v>
      </c>
      <c r="I67" s="197">
        <v>0</v>
      </c>
      <c r="J67" s="197">
        <v>36.590000000000003</v>
      </c>
      <c r="K67" s="197">
        <v>17.11</v>
      </c>
      <c r="L67" s="197">
        <v>0.22</v>
      </c>
      <c r="M67" s="197">
        <v>2.13</v>
      </c>
      <c r="N67" s="197">
        <v>0.85</v>
      </c>
      <c r="O67" s="197">
        <v>2.4500000000000002</v>
      </c>
      <c r="P67" s="197">
        <v>0.68</v>
      </c>
      <c r="Q67" s="197">
        <v>0.28999999999999998</v>
      </c>
      <c r="R67" s="197">
        <v>0.62</v>
      </c>
      <c r="S67" s="197">
        <v>0.39</v>
      </c>
      <c r="T67" s="197">
        <v>0</v>
      </c>
      <c r="U67" s="197">
        <v>1.28</v>
      </c>
      <c r="V67" s="197">
        <v>0.3</v>
      </c>
      <c r="W67" s="197">
        <v>0.47</v>
      </c>
      <c r="X67" s="197">
        <v>2.17</v>
      </c>
      <c r="Y67" s="197">
        <v>0</v>
      </c>
      <c r="Z67" s="197">
        <v>4.08</v>
      </c>
      <c r="AA67" s="197">
        <v>1.1200000000000001</v>
      </c>
      <c r="AB67" s="197">
        <v>0</v>
      </c>
      <c r="AC67" s="197">
        <v>5.83</v>
      </c>
      <c r="AD67" s="197">
        <v>12.46</v>
      </c>
      <c r="AE67" s="197">
        <v>0</v>
      </c>
      <c r="AF67" s="197">
        <v>0</v>
      </c>
      <c r="AG67" s="197">
        <v>32.07</v>
      </c>
      <c r="AH67" s="197">
        <v>0</v>
      </c>
      <c r="AI67" s="197">
        <v>14.15</v>
      </c>
      <c r="AJ67" s="197">
        <v>0</v>
      </c>
      <c r="AK67" s="197">
        <v>17.36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28.14</v>
      </c>
      <c r="H68" s="197">
        <v>0</v>
      </c>
      <c r="I68" s="197">
        <v>0</v>
      </c>
      <c r="J68" s="197">
        <v>36.590000000000003</v>
      </c>
      <c r="K68" s="197">
        <v>17.11</v>
      </c>
      <c r="L68" s="197">
        <v>0.22</v>
      </c>
      <c r="M68" s="197">
        <v>2.13</v>
      </c>
      <c r="N68" s="197">
        <v>0.85</v>
      </c>
      <c r="O68" s="197">
        <v>2.4500000000000002</v>
      </c>
      <c r="P68" s="197">
        <v>0.68</v>
      </c>
      <c r="Q68" s="197">
        <v>0.28999999999999998</v>
      </c>
      <c r="R68" s="197">
        <v>0.62</v>
      </c>
      <c r="S68" s="197">
        <v>0.39</v>
      </c>
      <c r="T68" s="197">
        <v>0</v>
      </c>
      <c r="U68" s="197">
        <v>1.28</v>
      </c>
      <c r="V68" s="197">
        <v>0.3</v>
      </c>
      <c r="W68" s="197">
        <v>0.47</v>
      </c>
      <c r="X68" s="197">
        <v>2.17</v>
      </c>
      <c r="Y68" s="197">
        <v>0</v>
      </c>
      <c r="Z68" s="197">
        <v>4.08</v>
      </c>
      <c r="AA68" s="197">
        <v>1.1200000000000001</v>
      </c>
      <c r="AB68" s="197">
        <v>0</v>
      </c>
      <c r="AC68" s="197">
        <v>5.83</v>
      </c>
      <c r="AD68" s="197">
        <v>12.46</v>
      </c>
      <c r="AE68" s="197">
        <v>0</v>
      </c>
      <c r="AF68" s="197">
        <v>0</v>
      </c>
      <c r="AG68" s="197">
        <v>32.07</v>
      </c>
      <c r="AH68" s="197">
        <v>0</v>
      </c>
      <c r="AI68" s="197">
        <v>14.15</v>
      </c>
      <c r="AJ68" s="197">
        <v>0</v>
      </c>
      <c r="AK68" s="197">
        <v>17.36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28.14</v>
      </c>
      <c r="H69" s="197">
        <v>0</v>
      </c>
      <c r="I69" s="197">
        <v>0</v>
      </c>
      <c r="J69" s="197">
        <v>36.590000000000003</v>
      </c>
      <c r="K69" s="197">
        <v>17.11</v>
      </c>
      <c r="L69" s="197">
        <v>0.22</v>
      </c>
      <c r="M69" s="197">
        <v>2.13</v>
      </c>
      <c r="N69" s="197">
        <v>0.85</v>
      </c>
      <c r="O69" s="197">
        <v>2.4500000000000002</v>
      </c>
      <c r="P69" s="197">
        <v>0.68</v>
      </c>
      <c r="Q69" s="197">
        <v>0.28999999999999998</v>
      </c>
      <c r="R69" s="197">
        <v>0.62</v>
      </c>
      <c r="S69" s="197">
        <v>0.39</v>
      </c>
      <c r="T69" s="197">
        <v>0</v>
      </c>
      <c r="U69" s="197">
        <v>1.28</v>
      </c>
      <c r="V69" s="197">
        <v>0.3</v>
      </c>
      <c r="W69" s="197">
        <v>0.47</v>
      </c>
      <c r="X69" s="197">
        <v>2.17</v>
      </c>
      <c r="Y69" s="197">
        <v>0</v>
      </c>
      <c r="Z69" s="197">
        <v>4.08</v>
      </c>
      <c r="AA69" s="197">
        <v>1.1200000000000001</v>
      </c>
      <c r="AB69" s="197">
        <v>0</v>
      </c>
      <c r="AC69" s="197">
        <v>5.83</v>
      </c>
      <c r="AD69" s="197">
        <v>12.46</v>
      </c>
      <c r="AE69" s="197">
        <v>0</v>
      </c>
      <c r="AF69" s="197">
        <v>0</v>
      </c>
      <c r="AG69" s="197">
        <v>32.07</v>
      </c>
      <c r="AH69" s="197">
        <v>0</v>
      </c>
      <c r="AI69" s="197">
        <v>14.15</v>
      </c>
      <c r="AJ69" s="197">
        <v>0</v>
      </c>
      <c r="AK69" s="197">
        <v>17.36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28.14</v>
      </c>
      <c r="H70" s="197">
        <v>0</v>
      </c>
      <c r="I70" s="197">
        <v>0</v>
      </c>
      <c r="J70" s="197">
        <v>36.590000000000003</v>
      </c>
      <c r="K70" s="197">
        <v>17.11</v>
      </c>
      <c r="L70" s="197">
        <v>0.22</v>
      </c>
      <c r="M70" s="197">
        <v>2.13</v>
      </c>
      <c r="N70" s="197">
        <v>0.85</v>
      </c>
      <c r="O70" s="197">
        <v>2.4500000000000002</v>
      </c>
      <c r="P70" s="197">
        <v>0.68</v>
      </c>
      <c r="Q70" s="197">
        <v>0.28999999999999998</v>
      </c>
      <c r="R70" s="197">
        <v>0.62</v>
      </c>
      <c r="S70" s="197">
        <v>0.39</v>
      </c>
      <c r="T70" s="197">
        <v>0</v>
      </c>
      <c r="U70" s="197">
        <v>1.28</v>
      </c>
      <c r="V70" s="197">
        <v>0.3</v>
      </c>
      <c r="W70" s="197">
        <v>0.47</v>
      </c>
      <c r="X70" s="197">
        <v>2.17</v>
      </c>
      <c r="Y70" s="197">
        <v>0</v>
      </c>
      <c r="Z70" s="197">
        <v>4.08</v>
      </c>
      <c r="AA70" s="197">
        <v>1.1200000000000001</v>
      </c>
      <c r="AB70" s="197">
        <v>0</v>
      </c>
      <c r="AC70" s="197">
        <v>5.83</v>
      </c>
      <c r="AD70" s="197">
        <v>12.46</v>
      </c>
      <c r="AE70" s="197">
        <v>0</v>
      </c>
      <c r="AF70" s="197">
        <v>0</v>
      </c>
      <c r="AG70" s="197">
        <v>32.07</v>
      </c>
      <c r="AH70" s="197">
        <v>0</v>
      </c>
      <c r="AI70" s="197">
        <v>14.15</v>
      </c>
      <c r="AJ70" s="197">
        <v>0</v>
      </c>
      <c r="AK70" s="197">
        <v>17.36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28.14</v>
      </c>
      <c r="H71" s="197">
        <v>0</v>
      </c>
      <c r="I71" s="197">
        <v>0</v>
      </c>
      <c r="J71" s="197">
        <v>36.590000000000003</v>
      </c>
      <c r="K71" s="197">
        <v>17.11</v>
      </c>
      <c r="L71" s="197">
        <v>0.22</v>
      </c>
      <c r="M71" s="197">
        <v>2.13</v>
      </c>
      <c r="N71" s="197">
        <v>0.85</v>
      </c>
      <c r="O71" s="197">
        <v>2.4500000000000002</v>
      </c>
      <c r="P71" s="197">
        <v>0.68</v>
      </c>
      <c r="Q71" s="197">
        <v>0.28999999999999998</v>
      </c>
      <c r="R71" s="197">
        <v>0.62</v>
      </c>
      <c r="S71" s="197">
        <v>0.39</v>
      </c>
      <c r="T71" s="197">
        <v>0</v>
      </c>
      <c r="U71" s="197">
        <v>1.28</v>
      </c>
      <c r="V71" s="197">
        <v>0.3</v>
      </c>
      <c r="W71" s="197">
        <v>0.47</v>
      </c>
      <c r="X71" s="197">
        <v>2.17</v>
      </c>
      <c r="Y71" s="197">
        <v>0</v>
      </c>
      <c r="Z71" s="197">
        <v>4.08</v>
      </c>
      <c r="AA71" s="197">
        <v>1.1200000000000001</v>
      </c>
      <c r="AB71" s="197">
        <v>0</v>
      </c>
      <c r="AC71" s="197">
        <v>5.83</v>
      </c>
      <c r="AD71" s="197">
        <v>12.46</v>
      </c>
      <c r="AE71" s="197">
        <v>0</v>
      </c>
      <c r="AF71" s="197">
        <v>0</v>
      </c>
      <c r="AG71" s="197">
        <v>32.78</v>
      </c>
      <c r="AH71" s="197">
        <v>0</v>
      </c>
      <c r="AI71" s="197">
        <v>14.15</v>
      </c>
      <c r="AJ71" s="197">
        <v>0</v>
      </c>
      <c r="AK71" s="197">
        <v>24.38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28.14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0.22</v>
      </c>
      <c r="M72" s="197">
        <v>2.13</v>
      </c>
      <c r="N72" s="197">
        <v>0.85</v>
      </c>
      <c r="O72" s="197">
        <v>2.4500000000000002</v>
      </c>
      <c r="P72" s="197">
        <v>0.68</v>
      </c>
      <c r="Q72" s="197">
        <v>0.28999999999999998</v>
      </c>
      <c r="R72" s="197">
        <v>0.62</v>
      </c>
      <c r="S72" s="197">
        <v>0.39</v>
      </c>
      <c r="T72" s="197">
        <v>0</v>
      </c>
      <c r="U72" s="197">
        <v>1.28</v>
      </c>
      <c r="V72" s="197">
        <v>0.3</v>
      </c>
      <c r="W72" s="197">
        <v>0.47</v>
      </c>
      <c r="X72" s="197">
        <v>2.17</v>
      </c>
      <c r="Y72" s="197">
        <v>0</v>
      </c>
      <c r="Z72" s="197">
        <v>4.08</v>
      </c>
      <c r="AA72" s="197">
        <v>1.1200000000000001</v>
      </c>
      <c r="AB72" s="197">
        <v>0</v>
      </c>
      <c r="AC72" s="197">
        <v>5.83</v>
      </c>
      <c r="AD72" s="197">
        <v>12.46</v>
      </c>
      <c r="AE72" s="197">
        <v>0</v>
      </c>
      <c r="AF72" s="197">
        <v>0</v>
      </c>
      <c r="AG72" s="197">
        <v>32.78</v>
      </c>
      <c r="AH72" s="197">
        <v>0</v>
      </c>
      <c r="AI72" s="197">
        <v>14.15</v>
      </c>
      <c r="AJ72" s="197">
        <v>0</v>
      </c>
      <c r="AK72" s="197">
        <v>24.38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28.14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0.22</v>
      </c>
      <c r="M73" s="197">
        <v>2.13</v>
      </c>
      <c r="N73" s="197">
        <v>0.85</v>
      </c>
      <c r="O73" s="197">
        <v>2.4500000000000002</v>
      </c>
      <c r="P73" s="197">
        <v>0.68</v>
      </c>
      <c r="Q73" s="197">
        <v>0.28999999999999998</v>
      </c>
      <c r="R73" s="197">
        <v>0.62</v>
      </c>
      <c r="S73" s="197">
        <v>0.39</v>
      </c>
      <c r="T73" s="197">
        <v>0</v>
      </c>
      <c r="U73" s="197">
        <v>1.28</v>
      </c>
      <c r="V73" s="197">
        <v>0.3</v>
      </c>
      <c r="W73" s="197">
        <v>0.44</v>
      </c>
      <c r="X73" s="197">
        <v>2.17</v>
      </c>
      <c r="Y73" s="197">
        <v>0</v>
      </c>
      <c r="Z73" s="197">
        <v>4.08</v>
      </c>
      <c r="AA73" s="197">
        <v>1.1200000000000001</v>
      </c>
      <c r="AB73" s="197">
        <v>0</v>
      </c>
      <c r="AC73" s="197">
        <v>5.83</v>
      </c>
      <c r="AD73" s="197">
        <v>12.46</v>
      </c>
      <c r="AE73" s="197">
        <v>0</v>
      </c>
      <c r="AF73" s="197">
        <v>0</v>
      </c>
      <c r="AG73" s="197">
        <v>32.78</v>
      </c>
      <c r="AH73" s="197">
        <v>0</v>
      </c>
      <c r="AI73" s="197">
        <v>14.15</v>
      </c>
      <c r="AJ73" s="197">
        <v>0</v>
      </c>
      <c r="AK73" s="197">
        <v>24.38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28.14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0.22</v>
      </c>
      <c r="M74" s="197">
        <v>2.13</v>
      </c>
      <c r="N74" s="197">
        <v>0.85</v>
      </c>
      <c r="O74" s="197">
        <v>2.4500000000000002</v>
      </c>
      <c r="P74" s="197">
        <v>0.68</v>
      </c>
      <c r="Q74" s="197">
        <v>0.28999999999999998</v>
      </c>
      <c r="R74" s="197">
        <v>0.62</v>
      </c>
      <c r="S74" s="197">
        <v>0.39</v>
      </c>
      <c r="T74" s="197">
        <v>0</v>
      </c>
      <c r="U74" s="197">
        <v>1.28</v>
      </c>
      <c r="V74" s="197">
        <v>0.3</v>
      </c>
      <c r="W74" s="197">
        <v>0.44</v>
      </c>
      <c r="X74" s="197">
        <v>2.17</v>
      </c>
      <c r="Y74" s="197">
        <v>0</v>
      </c>
      <c r="Z74" s="197">
        <v>4.08</v>
      </c>
      <c r="AA74" s="197">
        <v>1.1200000000000001</v>
      </c>
      <c r="AB74" s="197">
        <v>0</v>
      </c>
      <c r="AC74" s="197">
        <v>4.8600000000000003</v>
      </c>
      <c r="AD74" s="197">
        <v>12.46</v>
      </c>
      <c r="AE74" s="197">
        <v>0</v>
      </c>
      <c r="AF74" s="197">
        <v>0</v>
      </c>
      <c r="AG74" s="197">
        <v>32.78</v>
      </c>
      <c r="AH74" s="197">
        <v>0</v>
      </c>
      <c r="AI74" s="197">
        <v>14.15</v>
      </c>
      <c r="AJ74" s="197">
        <v>0</v>
      </c>
      <c r="AK74" s="197">
        <v>24.38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28.14</v>
      </c>
      <c r="H75" s="197">
        <v>0</v>
      </c>
      <c r="I75" s="197">
        <v>0</v>
      </c>
      <c r="J75" s="197">
        <v>36.590000000000003</v>
      </c>
      <c r="K75" s="197">
        <v>17.11</v>
      </c>
      <c r="L75" s="197">
        <v>0.22</v>
      </c>
      <c r="M75" s="197">
        <v>2.13</v>
      </c>
      <c r="N75" s="197">
        <v>0.85</v>
      </c>
      <c r="O75" s="197">
        <v>2.4500000000000002</v>
      </c>
      <c r="P75" s="197">
        <v>0.68</v>
      </c>
      <c r="Q75" s="197">
        <v>0.28999999999999998</v>
      </c>
      <c r="R75" s="197">
        <v>0.62</v>
      </c>
      <c r="S75" s="197">
        <v>0.39</v>
      </c>
      <c r="T75" s="197">
        <v>0</v>
      </c>
      <c r="U75" s="197">
        <v>1.28</v>
      </c>
      <c r="V75" s="197">
        <v>0.3</v>
      </c>
      <c r="W75" s="197">
        <v>0.43</v>
      </c>
      <c r="X75" s="197">
        <v>2.17</v>
      </c>
      <c r="Y75" s="197">
        <v>0</v>
      </c>
      <c r="Z75" s="197">
        <v>4.08</v>
      </c>
      <c r="AA75" s="197">
        <v>1.1200000000000001</v>
      </c>
      <c r="AB75" s="197">
        <v>0</v>
      </c>
      <c r="AC75" s="197">
        <v>4.8600000000000003</v>
      </c>
      <c r="AD75" s="197">
        <v>12.46</v>
      </c>
      <c r="AE75" s="197">
        <v>0</v>
      </c>
      <c r="AF75" s="197">
        <v>0</v>
      </c>
      <c r="AG75" s="197">
        <v>32.78</v>
      </c>
      <c r="AH75" s="197">
        <v>0</v>
      </c>
      <c r="AI75" s="197">
        <v>14.15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28.14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0.22</v>
      </c>
      <c r="M76" s="197">
        <v>2.13</v>
      </c>
      <c r="N76" s="197">
        <v>0.85</v>
      </c>
      <c r="O76" s="197">
        <v>2.4500000000000002</v>
      </c>
      <c r="P76" s="197">
        <v>0.68</v>
      </c>
      <c r="Q76" s="197">
        <v>0.28999999999999998</v>
      </c>
      <c r="R76" s="197">
        <v>0.62</v>
      </c>
      <c r="S76" s="197">
        <v>0.39</v>
      </c>
      <c r="T76" s="197">
        <v>0</v>
      </c>
      <c r="U76" s="197">
        <v>1.28</v>
      </c>
      <c r="V76" s="197">
        <v>0.3</v>
      </c>
      <c r="W76" s="197">
        <v>0.43</v>
      </c>
      <c r="X76" s="197">
        <v>2.17</v>
      </c>
      <c r="Y76" s="197">
        <v>0</v>
      </c>
      <c r="Z76" s="197">
        <v>4.08</v>
      </c>
      <c r="AA76" s="197">
        <v>1.1200000000000001</v>
      </c>
      <c r="AB76" s="197">
        <v>0</v>
      </c>
      <c r="AC76" s="197">
        <v>4.8600000000000003</v>
      </c>
      <c r="AD76" s="197">
        <v>12.46</v>
      </c>
      <c r="AE76" s="197">
        <v>0</v>
      </c>
      <c r="AF76" s="197">
        <v>0</v>
      </c>
      <c r="AG76" s="197">
        <v>32.78</v>
      </c>
      <c r="AH76" s="197">
        <v>0</v>
      </c>
      <c r="AI76" s="197">
        <v>14.15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28.14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0.22</v>
      </c>
      <c r="M77" s="197">
        <v>2.13</v>
      </c>
      <c r="N77" s="197">
        <v>0.85</v>
      </c>
      <c r="O77" s="197">
        <v>2.4500000000000002</v>
      </c>
      <c r="P77" s="197">
        <v>0.68</v>
      </c>
      <c r="Q77" s="197">
        <v>0.28999999999999998</v>
      </c>
      <c r="R77" s="197">
        <v>0.62</v>
      </c>
      <c r="S77" s="197">
        <v>0.39</v>
      </c>
      <c r="T77" s="197">
        <v>0</v>
      </c>
      <c r="U77" s="197">
        <v>1.32</v>
      </c>
      <c r="V77" s="197">
        <v>0.3</v>
      </c>
      <c r="W77" s="197">
        <v>0.96</v>
      </c>
      <c r="X77" s="197">
        <v>2.17</v>
      </c>
      <c r="Y77" s="197">
        <v>0</v>
      </c>
      <c r="Z77" s="197">
        <v>4.08</v>
      </c>
      <c r="AA77" s="197">
        <v>1.1200000000000001</v>
      </c>
      <c r="AB77" s="197">
        <v>0</v>
      </c>
      <c r="AC77" s="197">
        <v>4.8600000000000003</v>
      </c>
      <c r="AD77" s="197">
        <v>12.46</v>
      </c>
      <c r="AE77" s="197">
        <v>0</v>
      </c>
      <c r="AF77" s="197">
        <v>0</v>
      </c>
      <c r="AG77" s="197">
        <v>32.78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28.14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0.22</v>
      </c>
      <c r="M78" s="197">
        <v>2.13</v>
      </c>
      <c r="N78" s="197">
        <v>0.85</v>
      </c>
      <c r="O78" s="197">
        <v>2.4500000000000002</v>
      </c>
      <c r="P78" s="197">
        <v>0.68</v>
      </c>
      <c r="Q78" s="197">
        <v>0.28999999999999998</v>
      </c>
      <c r="R78" s="197">
        <v>0.62</v>
      </c>
      <c r="S78" s="197">
        <v>0.39</v>
      </c>
      <c r="T78" s="197">
        <v>0</v>
      </c>
      <c r="U78" s="197">
        <v>1.32</v>
      </c>
      <c r="V78" s="197">
        <v>0.3</v>
      </c>
      <c r="W78" s="197">
        <v>0.96</v>
      </c>
      <c r="X78" s="197">
        <v>2.17</v>
      </c>
      <c r="Y78" s="197">
        <v>0</v>
      </c>
      <c r="Z78" s="197">
        <v>4.08</v>
      </c>
      <c r="AA78" s="197">
        <v>1.1200000000000001</v>
      </c>
      <c r="AB78" s="197">
        <v>0</v>
      </c>
      <c r="AC78" s="197">
        <v>4.8600000000000003</v>
      </c>
      <c r="AD78" s="197">
        <v>12.46</v>
      </c>
      <c r="AE78" s="197">
        <v>0</v>
      </c>
      <c r="AF78" s="197">
        <v>0</v>
      </c>
      <c r="AG78" s="197">
        <v>32.78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28.14</v>
      </c>
      <c r="H79" s="197">
        <v>0</v>
      </c>
      <c r="I79" s="197">
        <v>0</v>
      </c>
      <c r="J79" s="197">
        <v>36.590000000000003</v>
      </c>
      <c r="K79" s="197">
        <v>17.11</v>
      </c>
      <c r="L79" s="197">
        <v>0.22</v>
      </c>
      <c r="M79" s="197">
        <v>2.13</v>
      </c>
      <c r="N79" s="197">
        <v>0.85</v>
      </c>
      <c r="O79" s="197">
        <v>2.4500000000000002</v>
      </c>
      <c r="P79" s="197">
        <v>0.68</v>
      </c>
      <c r="Q79" s="197">
        <v>0.28999999999999998</v>
      </c>
      <c r="R79" s="197">
        <v>0.62</v>
      </c>
      <c r="S79" s="197">
        <v>0.39</v>
      </c>
      <c r="T79" s="197">
        <v>0</v>
      </c>
      <c r="U79" s="197">
        <v>1.32</v>
      </c>
      <c r="V79" s="197">
        <v>0.3</v>
      </c>
      <c r="W79" s="197">
        <v>0.96</v>
      </c>
      <c r="X79" s="197">
        <v>2.17</v>
      </c>
      <c r="Y79" s="197">
        <v>0</v>
      </c>
      <c r="Z79" s="197">
        <v>4.08</v>
      </c>
      <c r="AA79" s="197">
        <v>1.1200000000000001</v>
      </c>
      <c r="AB79" s="197">
        <v>0</v>
      </c>
      <c r="AC79" s="197">
        <v>4.8600000000000003</v>
      </c>
      <c r="AD79" s="197">
        <v>12.46</v>
      </c>
      <c r="AE79" s="197">
        <v>0</v>
      </c>
      <c r="AF79" s="197">
        <v>0</v>
      </c>
      <c r="AG79" s="197">
        <v>32.78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28.14</v>
      </c>
      <c r="H80" s="197">
        <v>0</v>
      </c>
      <c r="I80" s="197">
        <v>0</v>
      </c>
      <c r="J80" s="197">
        <v>36.590000000000003</v>
      </c>
      <c r="K80" s="197">
        <v>17.11</v>
      </c>
      <c r="L80" s="197">
        <v>0.22</v>
      </c>
      <c r="M80" s="197">
        <v>2.13</v>
      </c>
      <c r="N80" s="197">
        <v>0.85</v>
      </c>
      <c r="O80" s="197">
        <v>2.4500000000000002</v>
      </c>
      <c r="P80" s="197">
        <v>0.68</v>
      </c>
      <c r="Q80" s="197">
        <v>0.28999999999999998</v>
      </c>
      <c r="R80" s="197">
        <v>0.62</v>
      </c>
      <c r="S80" s="197">
        <v>0.39</v>
      </c>
      <c r="T80" s="197">
        <v>0</v>
      </c>
      <c r="U80" s="197">
        <v>1.32</v>
      </c>
      <c r="V80" s="197">
        <v>0.3</v>
      </c>
      <c r="W80" s="197">
        <v>0.96</v>
      </c>
      <c r="X80" s="197">
        <v>2.17</v>
      </c>
      <c r="Y80" s="197">
        <v>0</v>
      </c>
      <c r="Z80" s="197">
        <v>4.08</v>
      </c>
      <c r="AA80" s="197">
        <v>1.1200000000000001</v>
      </c>
      <c r="AB80" s="197">
        <v>0</v>
      </c>
      <c r="AC80" s="197">
        <v>4.8600000000000003</v>
      </c>
      <c r="AD80" s="197">
        <v>12.46</v>
      </c>
      <c r="AE80" s="197">
        <v>0</v>
      </c>
      <c r="AF80" s="197">
        <v>0</v>
      </c>
      <c r="AG80" s="197">
        <v>32.78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28.14</v>
      </c>
      <c r="H81" s="197">
        <v>0</v>
      </c>
      <c r="I81" s="197">
        <v>0</v>
      </c>
      <c r="J81" s="197">
        <v>36.590000000000003</v>
      </c>
      <c r="K81" s="197">
        <v>17.11</v>
      </c>
      <c r="L81" s="197">
        <v>0.22</v>
      </c>
      <c r="M81" s="197">
        <v>2.13</v>
      </c>
      <c r="N81" s="197">
        <v>0.85</v>
      </c>
      <c r="O81" s="197">
        <v>2.4500000000000002</v>
      </c>
      <c r="P81" s="197">
        <v>0.68</v>
      </c>
      <c r="Q81" s="197">
        <v>0.28999999999999998</v>
      </c>
      <c r="R81" s="197">
        <v>0.62</v>
      </c>
      <c r="S81" s="197">
        <v>0.39</v>
      </c>
      <c r="T81" s="197">
        <v>0</v>
      </c>
      <c r="U81" s="197">
        <v>1.31</v>
      </c>
      <c r="V81" s="197">
        <v>0.3</v>
      </c>
      <c r="W81" s="197">
        <v>0.96</v>
      </c>
      <c r="X81" s="197">
        <v>2.17</v>
      </c>
      <c r="Y81" s="197">
        <v>0</v>
      </c>
      <c r="Z81" s="197">
        <v>4.08</v>
      </c>
      <c r="AA81" s="197">
        <v>1.1200000000000001</v>
      </c>
      <c r="AB81" s="197">
        <v>0</v>
      </c>
      <c r="AC81" s="197">
        <v>4.8600000000000003</v>
      </c>
      <c r="AD81" s="197">
        <v>12.46</v>
      </c>
      <c r="AE81" s="197">
        <v>0</v>
      </c>
      <c r="AF81" s="197">
        <v>0</v>
      </c>
      <c r="AG81" s="197">
        <v>32.78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28.14</v>
      </c>
      <c r="H82" s="197">
        <v>0</v>
      </c>
      <c r="I82" s="197">
        <v>0</v>
      </c>
      <c r="J82" s="197">
        <v>36.590000000000003</v>
      </c>
      <c r="K82" s="197">
        <v>17.11</v>
      </c>
      <c r="L82" s="197">
        <v>0.22</v>
      </c>
      <c r="M82" s="197">
        <v>2.13</v>
      </c>
      <c r="N82" s="197">
        <v>0.85</v>
      </c>
      <c r="O82" s="197">
        <v>2.4500000000000002</v>
      </c>
      <c r="P82" s="197">
        <v>0.68</v>
      </c>
      <c r="Q82" s="197">
        <v>0.28999999999999998</v>
      </c>
      <c r="R82" s="197">
        <v>0.62</v>
      </c>
      <c r="S82" s="197">
        <v>0.39</v>
      </c>
      <c r="T82" s="197">
        <v>0</v>
      </c>
      <c r="U82" s="197">
        <v>1.26</v>
      </c>
      <c r="V82" s="197">
        <v>0.3</v>
      </c>
      <c r="W82" s="197">
        <v>0.96</v>
      </c>
      <c r="X82" s="197">
        <v>2.17</v>
      </c>
      <c r="Y82" s="197">
        <v>0</v>
      </c>
      <c r="Z82" s="197">
        <v>4.08</v>
      </c>
      <c r="AA82" s="197">
        <v>1.1200000000000001</v>
      </c>
      <c r="AB82" s="197">
        <v>0</v>
      </c>
      <c r="AC82" s="197">
        <v>3.88</v>
      </c>
      <c r="AD82" s="197">
        <v>12.46</v>
      </c>
      <c r="AE82" s="197">
        <v>0</v>
      </c>
      <c r="AF82" s="197">
        <v>0</v>
      </c>
      <c r="AG82" s="197">
        <v>32.78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28.14</v>
      </c>
      <c r="H83" s="197">
        <v>0</v>
      </c>
      <c r="I83" s="197">
        <v>0</v>
      </c>
      <c r="J83" s="197">
        <v>36.590000000000003</v>
      </c>
      <c r="K83" s="197">
        <v>17.11</v>
      </c>
      <c r="L83" s="197">
        <v>0.22</v>
      </c>
      <c r="M83" s="197">
        <v>2.13</v>
      </c>
      <c r="N83" s="197">
        <v>0.85</v>
      </c>
      <c r="O83" s="197">
        <v>2.4500000000000002</v>
      </c>
      <c r="P83" s="197">
        <v>0.68</v>
      </c>
      <c r="Q83" s="197">
        <v>0.28999999999999998</v>
      </c>
      <c r="R83" s="197">
        <v>0.62</v>
      </c>
      <c r="S83" s="197">
        <v>0.39</v>
      </c>
      <c r="T83" s="197">
        <v>0</v>
      </c>
      <c r="U83" s="197">
        <v>1.26</v>
      </c>
      <c r="V83" s="197">
        <v>0.3</v>
      </c>
      <c r="W83" s="197">
        <v>0.96</v>
      </c>
      <c r="X83" s="197">
        <v>2.17</v>
      </c>
      <c r="Y83" s="197">
        <v>0</v>
      </c>
      <c r="Z83" s="197">
        <v>4.08</v>
      </c>
      <c r="AA83" s="197">
        <v>1.1200000000000001</v>
      </c>
      <c r="AB83" s="197">
        <v>0</v>
      </c>
      <c r="AC83" s="197">
        <v>3.88</v>
      </c>
      <c r="AD83" s="197">
        <v>12.46</v>
      </c>
      <c r="AE83" s="197">
        <v>0</v>
      </c>
      <c r="AF83" s="197">
        <v>0</v>
      </c>
      <c r="AG83" s="197">
        <v>32.78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36.590000000000003</v>
      </c>
      <c r="K84" s="197">
        <v>17.11</v>
      </c>
      <c r="L84" s="197">
        <v>0.22</v>
      </c>
      <c r="M84" s="197">
        <v>2.13</v>
      </c>
      <c r="N84" s="197">
        <v>0.85</v>
      </c>
      <c r="O84" s="197">
        <v>2.4500000000000002</v>
      </c>
      <c r="P84" s="197">
        <v>0.68</v>
      </c>
      <c r="Q84" s="197">
        <v>0.28999999999999998</v>
      </c>
      <c r="R84" s="197">
        <v>0.62</v>
      </c>
      <c r="S84" s="197">
        <v>0.39</v>
      </c>
      <c r="T84" s="197">
        <v>0</v>
      </c>
      <c r="U84" s="197">
        <v>1.26</v>
      </c>
      <c r="V84" s="197">
        <v>0.3</v>
      </c>
      <c r="W84" s="197">
        <v>0.96</v>
      </c>
      <c r="X84" s="197">
        <v>2.17</v>
      </c>
      <c r="Y84" s="197">
        <v>0</v>
      </c>
      <c r="Z84" s="197">
        <v>4.08</v>
      </c>
      <c r="AA84" s="197">
        <v>1.1200000000000001</v>
      </c>
      <c r="AB84" s="197">
        <v>0</v>
      </c>
      <c r="AC84" s="197">
        <v>3.88</v>
      </c>
      <c r="AD84" s="197">
        <v>12.46</v>
      </c>
      <c r="AE84" s="197">
        <v>0</v>
      </c>
      <c r="AF84" s="197">
        <v>0</v>
      </c>
      <c r="AG84" s="197">
        <v>32.78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28.14</v>
      </c>
      <c r="H85" s="197">
        <v>0</v>
      </c>
      <c r="I85" s="197">
        <v>0</v>
      </c>
      <c r="J85" s="197">
        <v>36.590000000000003</v>
      </c>
      <c r="K85" s="197">
        <v>17.11</v>
      </c>
      <c r="L85" s="197">
        <v>0.22</v>
      </c>
      <c r="M85" s="197">
        <v>2.13</v>
      </c>
      <c r="N85" s="197">
        <v>0.85</v>
      </c>
      <c r="O85" s="197">
        <v>2.4500000000000002</v>
      </c>
      <c r="P85" s="197">
        <v>0.68</v>
      </c>
      <c r="Q85" s="197">
        <v>0.28999999999999998</v>
      </c>
      <c r="R85" s="197">
        <v>0.62</v>
      </c>
      <c r="S85" s="197">
        <v>0.39</v>
      </c>
      <c r="T85" s="197">
        <v>0</v>
      </c>
      <c r="U85" s="197">
        <v>1.26</v>
      </c>
      <c r="V85" s="197">
        <v>0.3</v>
      </c>
      <c r="W85" s="197">
        <v>0.96</v>
      </c>
      <c r="X85" s="197">
        <v>2.17</v>
      </c>
      <c r="Y85" s="197">
        <v>0</v>
      </c>
      <c r="Z85" s="197">
        <v>4.08</v>
      </c>
      <c r="AA85" s="197">
        <v>1.1200000000000001</v>
      </c>
      <c r="AB85" s="197">
        <v>0</v>
      </c>
      <c r="AC85" s="197">
        <v>3.88</v>
      </c>
      <c r="AD85" s="197">
        <v>12.46</v>
      </c>
      <c r="AE85" s="197">
        <v>0</v>
      </c>
      <c r="AF85" s="197">
        <v>0</v>
      </c>
      <c r="AG85" s="197">
        <v>32.78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28.14</v>
      </c>
      <c r="H86" s="197">
        <v>0</v>
      </c>
      <c r="I86" s="197">
        <v>0</v>
      </c>
      <c r="J86" s="197">
        <v>36.590000000000003</v>
      </c>
      <c r="K86" s="197">
        <v>17.11</v>
      </c>
      <c r="L86" s="197">
        <v>0.22</v>
      </c>
      <c r="M86" s="197">
        <v>2.13</v>
      </c>
      <c r="N86" s="197">
        <v>0.85</v>
      </c>
      <c r="O86" s="197">
        <v>2.4500000000000002</v>
      </c>
      <c r="P86" s="197">
        <v>0.68</v>
      </c>
      <c r="Q86" s="197">
        <v>0.28999999999999998</v>
      </c>
      <c r="R86" s="197">
        <v>0.62</v>
      </c>
      <c r="S86" s="197">
        <v>0.39</v>
      </c>
      <c r="T86" s="197">
        <v>0</v>
      </c>
      <c r="U86" s="197">
        <v>1.26</v>
      </c>
      <c r="V86" s="197">
        <v>0.3</v>
      </c>
      <c r="W86" s="197">
        <v>0.96</v>
      </c>
      <c r="X86" s="197">
        <v>2.17</v>
      </c>
      <c r="Y86" s="197">
        <v>0</v>
      </c>
      <c r="Z86" s="197">
        <v>4.08</v>
      </c>
      <c r="AA86" s="197">
        <v>1.1200000000000001</v>
      </c>
      <c r="AB86" s="197">
        <v>0</v>
      </c>
      <c r="AC86" s="197">
        <v>3.88</v>
      </c>
      <c r="AD86" s="197">
        <v>12.46</v>
      </c>
      <c r="AE86" s="197">
        <v>0</v>
      </c>
      <c r="AF86" s="197">
        <v>0</v>
      </c>
      <c r="AG86" s="197">
        <v>32.78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0</v>
      </c>
      <c r="G87" s="197">
        <v>28.14</v>
      </c>
      <c r="H87" s="197">
        <v>0</v>
      </c>
      <c r="I87" s="197">
        <v>0</v>
      </c>
      <c r="J87" s="197">
        <v>36.590000000000003</v>
      </c>
      <c r="K87" s="197">
        <v>17.11</v>
      </c>
      <c r="L87" s="197">
        <v>0.22</v>
      </c>
      <c r="M87" s="197">
        <v>2.13</v>
      </c>
      <c r="N87" s="197">
        <v>0.85</v>
      </c>
      <c r="O87" s="197">
        <v>2.4500000000000002</v>
      </c>
      <c r="P87" s="197">
        <v>0.68</v>
      </c>
      <c r="Q87" s="197">
        <v>0.28999999999999998</v>
      </c>
      <c r="R87" s="197">
        <v>0.62</v>
      </c>
      <c r="S87" s="197">
        <v>0.39</v>
      </c>
      <c r="T87" s="197">
        <v>0</v>
      </c>
      <c r="U87" s="197">
        <v>1.26</v>
      </c>
      <c r="V87" s="197">
        <v>0.3</v>
      </c>
      <c r="W87" s="197">
        <v>0.96</v>
      </c>
      <c r="X87" s="197">
        <v>2.17</v>
      </c>
      <c r="Y87" s="197">
        <v>0</v>
      </c>
      <c r="Z87" s="197">
        <v>4.08</v>
      </c>
      <c r="AA87" s="197">
        <v>1.1200000000000001</v>
      </c>
      <c r="AB87" s="197">
        <v>0</v>
      </c>
      <c r="AC87" s="197">
        <v>3.88</v>
      </c>
      <c r="AD87" s="197">
        <v>12.46</v>
      </c>
      <c r="AE87" s="197">
        <v>0</v>
      </c>
      <c r="AF87" s="197">
        <v>0</v>
      </c>
      <c r="AG87" s="197">
        <v>32.78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28.14</v>
      </c>
      <c r="H88" s="197">
        <v>0</v>
      </c>
      <c r="I88" s="197">
        <v>0</v>
      </c>
      <c r="J88" s="197">
        <v>36.590000000000003</v>
      </c>
      <c r="K88" s="197">
        <v>17.11</v>
      </c>
      <c r="L88" s="197">
        <v>0.22</v>
      </c>
      <c r="M88" s="197">
        <v>2.13</v>
      </c>
      <c r="N88" s="197">
        <v>0.85</v>
      </c>
      <c r="O88" s="197">
        <v>2.4500000000000002</v>
      </c>
      <c r="P88" s="197">
        <v>0.68</v>
      </c>
      <c r="Q88" s="197">
        <v>0.28999999999999998</v>
      </c>
      <c r="R88" s="197">
        <v>0.62</v>
      </c>
      <c r="S88" s="197">
        <v>0.39</v>
      </c>
      <c r="T88" s="197">
        <v>0</v>
      </c>
      <c r="U88" s="197">
        <v>1.26</v>
      </c>
      <c r="V88" s="197">
        <v>0.3</v>
      </c>
      <c r="W88" s="197">
        <v>0.96</v>
      </c>
      <c r="X88" s="197">
        <v>2.17</v>
      </c>
      <c r="Y88" s="197">
        <v>0</v>
      </c>
      <c r="Z88" s="197">
        <v>4.08</v>
      </c>
      <c r="AA88" s="197">
        <v>1.1200000000000001</v>
      </c>
      <c r="AB88" s="197">
        <v>0</v>
      </c>
      <c r="AC88" s="197">
        <v>3.88</v>
      </c>
      <c r="AD88" s="197">
        <v>12.46</v>
      </c>
      <c r="AE88" s="197">
        <v>0</v>
      </c>
      <c r="AF88" s="197">
        <v>0</v>
      </c>
      <c r="AG88" s="197">
        <v>32.78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28.14</v>
      </c>
      <c r="H89" s="197">
        <v>0</v>
      </c>
      <c r="I89" s="197">
        <v>0</v>
      </c>
      <c r="J89" s="197">
        <v>36.590000000000003</v>
      </c>
      <c r="K89" s="197">
        <v>17.11</v>
      </c>
      <c r="L89" s="197">
        <v>0.22</v>
      </c>
      <c r="M89" s="197">
        <v>2.13</v>
      </c>
      <c r="N89" s="197">
        <v>0.85</v>
      </c>
      <c r="O89" s="197">
        <v>2.4500000000000002</v>
      </c>
      <c r="P89" s="197">
        <v>0.68</v>
      </c>
      <c r="Q89" s="197">
        <v>0.28999999999999998</v>
      </c>
      <c r="R89" s="197">
        <v>0.62</v>
      </c>
      <c r="S89" s="197">
        <v>0.39</v>
      </c>
      <c r="T89" s="197">
        <v>0</v>
      </c>
      <c r="U89" s="197">
        <v>1.26</v>
      </c>
      <c r="V89" s="197">
        <v>0.3</v>
      </c>
      <c r="W89" s="197">
        <v>0.96</v>
      </c>
      <c r="X89" s="197">
        <v>2.17</v>
      </c>
      <c r="Y89" s="197">
        <v>0</v>
      </c>
      <c r="Z89" s="197">
        <v>4.08</v>
      </c>
      <c r="AA89" s="197">
        <v>1.1200000000000001</v>
      </c>
      <c r="AB89" s="197">
        <v>0</v>
      </c>
      <c r="AC89" s="197">
        <v>3.88</v>
      </c>
      <c r="AD89" s="197">
        <v>12.46</v>
      </c>
      <c r="AE89" s="197">
        <v>0</v>
      </c>
      <c r="AF89" s="197">
        <v>0</v>
      </c>
      <c r="AG89" s="197">
        <v>32.78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28.14</v>
      </c>
      <c r="H90" s="197">
        <v>0</v>
      </c>
      <c r="I90" s="197">
        <v>0</v>
      </c>
      <c r="J90" s="197">
        <v>36.590000000000003</v>
      </c>
      <c r="K90" s="197">
        <v>17.11</v>
      </c>
      <c r="L90" s="197">
        <v>0.22</v>
      </c>
      <c r="M90" s="197">
        <v>2.13</v>
      </c>
      <c r="N90" s="197">
        <v>0.85</v>
      </c>
      <c r="O90" s="197">
        <v>2.4500000000000002</v>
      </c>
      <c r="P90" s="197">
        <v>0.68</v>
      </c>
      <c r="Q90" s="197">
        <v>0.28999999999999998</v>
      </c>
      <c r="R90" s="197">
        <v>0.62</v>
      </c>
      <c r="S90" s="197">
        <v>0.39</v>
      </c>
      <c r="T90" s="197">
        <v>0</v>
      </c>
      <c r="U90" s="197">
        <v>1.26</v>
      </c>
      <c r="V90" s="197">
        <v>0.3</v>
      </c>
      <c r="W90" s="197">
        <v>0.96</v>
      </c>
      <c r="X90" s="197">
        <v>2.17</v>
      </c>
      <c r="Y90" s="197">
        <v>0</v>
      </c>
      <c r="Z90" s="197">
        <v>4.08</v>
      </c>
      <c r="AA90" s="197">
        <v>1.1200000000000001</v>
      </c>
      <c r="AB90" s="197">
        <v>0</v>
      </c>
      <c r="AC90" s="197">
        <v>3.88</v>
      </c>
      <c r="AD90" s="197">
        <v>12.46</v>
      </c>
      <c r="AE90" s="197">
        <v>0</v>
      </c>
      <c r="AF90" s="197">
        <v>0</v>
      </c>
      <c r="AG90" s="197">
        <v>32.78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17.11</v>
      </c>
      <c r="L91" s="197">
        <v>0.22</v>
      </c>
      <c r="M91" s="197">
        <v>2.13</v>
      </c>
      <c r="N91" s="197">
        <v>0.85</v>
      </c>
      <c r="O91" s="197">
        <v>2.4500000000000002</v>
      </c>
      <c r="P91" s="197">
        <v>0.68</v>
      </c>
      <c r="Q91" s="197">
        <v>0.28999999999999998</v>
      </c>
      <c r="R91" s="197">
        <v>0.62</v>
      </c>
      <c r="S91" s="197">
        <v>0.39</v>
      </c>
      <c r="T91" s="197">
        <v>0</v>
      </c>
      <c r="U91" s="197">
        <v>1.26</v>
      </c>
      <c r="V91" s="197">
        <v>0.3</v>
      </c>
      <c r="W91" s="197">
        <v>0.96</v>
      </c>
      <c r="X91" s="197">
        <v>2.17</v>
      </c>
      <c r="Y91" s="197">
        <v>0</v>
      </c>
      <c r="Z91" s="197">
        <v>4.08</v>
      </c>
      <c r="AA91" s="197">
        <v>1.1200000000000001</v>
      </c>
      <c r="AB91" s="197">
        <v>0</v>
      </c>
      <c r="AC91" s="197">
        <v>3.88</v>
      </c>
      <c r="AD91" s="197">
        <v>12.46</v>
      </c>
      <c r="AE91" s="197">
        <v>0</v>
      </c>
      <c r="AF91" s="197">
        <v>0</v>
      </c>
      <c r="AG91" s="197">
        <v>32.78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17.11</v>
      </c>
      <c r="L92" s="197">
        <v>0.22</v>
      </c>
      <c r="M92" s="197">
        <v>2.13</v>
      </c>
      <c r="N92" s="197">
        <v>0.85</v>
      </c>
      <c r="O92" s="197">
        <v>2.4500000000000002</v>
      </c>
      <c r="P92" s="197">
        <v>0.68</v>
      </c>
      <c r="Q92" s="197">
        <v>0.28999999999999998</v>
      </c>
      <c r="R92" s="197">
        <v>0.62</v>
      </c>
      <c r="S92" s="197">
        <v>0.39</v>
      </c>
      <c r="T92" s="197">
        <v>0</v>
      </c>
      <c r="U92" s="197">
        <v>1.26</v>
      </c>
      <c r="V92" s="197">
        <v>0.3</v>
      </c>
      <c r="W92" s="197">
        <v>0.96</v>
      </c>
      <c r="X92" s="197">
        <v>2.17</v>
      </c>
      <c r="Y92" s="197">
        <v>0</v>
      </c>
      <c r="Z92" s="197">
        <v>4.08</v>
      </c>
      <c r="AA92" s="197">
        <v>1.1200000000000001</v>
      </c>
      <c r="AB92" s="197">
        <v>0</v>
      </c>
      <c r="AC92" s="197">
        <v>3.88</v>
      </c>
      <c r="AD92" s="197">
        <v>12.46</v>
      </c>
      <c r="AE92" s="197">
        <v>0</v>
      </c>
      <c r="AF92" s="197">
        <v>0</v>
      </c>
      <c r="AG92" s="197">
        <v>32.78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17.11</v>
      </c>
      <c r="L93" s="197">
        <v>0.22</v>
      </c>
      <c r="M93" s="197">
        <v>2.13</v>
      </c>
      <c r="N93" s="197">
        <v>0.85</v>
      </c>
      <c r="O93" s="197">
        <v>2.4500000000000002</v>
      </c>
      <c r="P93" s="197">
        <v>0.68</v>
      </c>
      <c r="Q93" s="197">
        <v>0.28999999999999998</v>
      </c>
      <c r="R93" s="197">
        <v>0.62</v>
      </c>
      <c r="S93" s="197">
        <v>0.39</v>
      </c>
      <c r="T93" s="197">
        <v>0</v>
      </c>
      <c r="U93" s="197">
        <v>1.26</v>
      </c>
      <c r="V93" s="197">
        <v>0.3</v>
      </c>
      <c r="W93" s="197">
        <v>0.96</v>
      </c>
      <c r="X93" s="197">
        <v>2.17</v>
      </c>
      <c r="Y93" s="197">
        <v>0</v>
      </c>
      <c r="Z93" s="197">
        <v>4.08</v>
      </c>
      <c r="AA93" s="197">
        <v>1.1200000000000001</v>
      </c>
      <c r="AB93" s="197">
        <v>0</v>
      </c>
      <c r="AC93" s="197">
        <v>3.88</v>
      </c>
      <c r="AD93" s="197">
        <v>12.46</v>
      </c>
      <c r="AE93" s="197">
        <v>0</v>
      </c>
      <c r="AF93" s="197">
        <v>0</v>
      </c>
      <c r="AG93" s="197">
        <v>32.78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17.11</v>
      </c>
      <c r="L94" s="197">
        <v>0.22</v>
      </c>
      <c r="M94" s="197">
        <v>2.13</v>
      </c>
      <c r="N94" s="197">
        <v>0.85</v>
      </c>
      <c r="O94" s="197">
        <v>2.4500000000000002</v>
      </c>
      <c r="P94" s="197">
        <v>0.68</v>
      </c>
      <c r="Q94" s="197">
        <v>0.28999999999999998</v>
      </c>
      <c r="R94" s="197">
        <v>0.62</v>
      </c>
      <c r="S94" s="197">
        <v>0.39</v>
      </c>
      <c r="T94" s="197">
        <v>0</v>
      </c>
      <c r="U94" s="197">
        <v>1.26</v>
      </c>
      <c r="V94" s="197">
        <v>0.3</v>
      </c>
      <c r="W94" s="197">
        <v>0.96</v>
      </c>
      <c r="X94" s="197">
        <v>2.17</v>
      </c>
      <c r="Y94" s="197">
        <v>0</v>
      </c>
      <c r="Z94" s="197">
        <v>4.08</v>
      </c>
      <c r="AA94" s="197">
        <v>1.1200000000000001</v>
      </c>
      <c r="AB94" s="197">
        <v>0</v>
      </c>
      <c r="AC94" s="197">
        <v>3.88</v>
      </c>
      <c r="AD94" s="197">
        <v>12.46</v>
      </c>
      <c r="AE94" s="197">
        <v>0</v>
      </c>
      <c r="AF94" s="197">
        <v>0</v>
      </c>
      <c r="AG94" s="197">
        <v>32.78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28.14</v>
      </c>
      <c r="H95" s="197">
        <v>0</v>
      </c>
      <c r="I95" s="197">
        <v>0</v>
      </c>
      <c r="J95" s="197">
        <v>36.590000000000003</v>
      </c>
      <c r="K95" s="197">
        <v>17.11</v>
      </c>
      <c r="L95" s="197">
        <v>0.22</v>
      </c>
      <c r="M95" s="197">
        <v>2.13</v>
      </c>
      <c r="N95" s="197">
        <v>0.85</v>
      </c>
      <c r="O95" s="197">
        <v>2.4500000000000002</v>
      </c>
      <c r="P95" s="197">
        <v>0.68</v>
      </c>
      <c r="Q95" s="197">
        <v>0.28999999999999998</v>
      </c>
      <c r="R95" s="197">
        <v>0.62</v>
      </c>
      <c r="S95" s="197">
        <v>0.39</v>
      </c>
      <c r="T95" s="197">
        <v>0</v>
      </c>
      <c r="U95" s="197">
        <v>1.26</v>
      </c>
      <c r="V95" s="197">
        <v>0.3</v>
      </c>
      <c r="W95" s="197">
        <v>0.96</v>
      </c>
      <c r="X95" s="197">
        <v>2.17</v>
      </c>
      <c r="Y95" s="197">
        <v>0</v>
      </c>
      <c r="Z95" s="197">
        <v>4.08</v>
      </c>
      <c r="AA95" s="197">
        <v>1.1200000000000001</v>
      </c>
      <c r="AB95" s="197">
        <v>0</v>
      </c>
      <c r="AC95" s="197">
        <v>3.88</v>
      </c>
      <c r="AD95" s="197">
        <v>12.46</v>
      </c>
      <c r="AE95" s="197">
        <v>0</v>
      </c>
      <c r="AF95" s="197">
        <v>0</v>
      </c>
      <c r="AG95" s="197">
        <v>32.78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28.14</v>
      </c>
      <c r="H96" s="197">
        <v>0</v>
      </c>
      <c r="I96" s="197">
        <v>0</v>
      </c>
      <c r="J96" s="197">
        <v>36.590000000000003</v>
      </c>
      <c r="K96" s="197">
        <v>17.11</v>
      </c>
      <c r="L96" s="197">
        <v>0.22</v>
      </c>
      <c r="M96" s="197">
        <v>2.13</v>
      </c>
      <c r="N96" s="197">
        <v>0.85</v>
      </c>
      <c r="O96" s="197">
        <v>2.4500000000000002</v>
      </c>
      <c r="P96" s="197">
        <v>0.68</v>
      </c>
      <c r="Q96" s="197">
        <v>0.28999999999999998</v>
      </c>
      <c r="R96" s="197">
        <v>0.62</v>
      </c>
      <c r="S96" s="197">
        <v>0.39</v>
      </c>
      <c r="T96" s="197">
        <v>0</v>
      </c>
      <c r="U96" s="197">
        <v>1.26</v>
      </c>
      <c r="V96" s="197">
        <v>0.3</v>
      </c>
      <c r="W96" s="197">
        <v>0.96</v>
      </c>
      <c r="X96" s="197">
        <v>2.17</v>
      </c>
      <c r="Y96" s="197">
        <v>0</v>
      </c>
      <c r="Z96" s="197">
        <v>4.08</v>
      </c>
      <c r="AA96" s="197">
        <v>1.1200000000000001</v>
      </c>
      <c r="AB96" s="197">
        <v>0</v>
      </c>
      <c r="AC96" s="197">
        <v>3.88</v>
      </c>
      <c r="AD96" s="197">
        <v>12.46</v>
      </c>
      <c r="AE96" s="197">
        <v>0</v>
      </c>
      <c r="AF96" s="197">
        <v>0</v>
      </c>
      <c r="AG96" s="197">
        <v>32.78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28.14</v>
      </c>
      <c r="H97" s="197">
        <v>0</v>
      </c>
      <c r="I97" s="197">
        <v>0</v>
      </c>
      <c r="J97" s="197">
        <v>36.590000000000003</v>
      </c>
      <c r="K97" s="197">
        <v>17.11</v>
      </c>
      <c r="L97" s="197">
        <v>0.22</v>
      </c>
      <c r="M97" s="197">
        <v>2.13</v>
      </c>
      <c r="N97" s="197">
        <v>0.85</v>
      </c>
      <c r="O97" s="197">
        <v>2.4500000000000002</v>
      </c>
      <c r="P97" s="197">
        <v>0.68</v>
      </c>
      <c r="Q97" s="197">
        <v>0.28999999999999998</v>
      </c>
      <c r="R97" s="197">
        <v>0.62</v>
      </c>
      <c r="S97" s="197">
        <v>0.39</v>
      </c>
      <c r="T97" s="197">
        <v>0</v>
      </c>
      <c r="U97" s="197">
        <v>1.26</v>
      </c>
      <c r="V97" s="197">
        <v>0.3</v>
      </c>
      <c r="W97" s="197">
        <v>1.36</v>
      </c>
      <c r="X97" s="197">
        <v>2.17</v>
      </c>
      <c r="Y97" s="197">
        <v>0</v>
      </c>
      <c r="Z97" s="197">
        <v>4.08</v>
      </c>
      <c r="AA97" s="197">
        <v>1.1200000000000001</v>
      </c>
      <c r="AB97" s="197">
        <v>0</v>
      </c>
      <c r="AC97" s="197">
        <v>3.88</v>
      </c>
      <c r="AD97" s="197">
        <v>12.46</v>
      </c>
      <c r="AE97" s="197">
        <v>0</v>
      </c>
      <c r="AF97" s="197">
        <v>0</v>
      </c>
      <c r="AG97" s="197">
        <v>32.78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28.14</v>
      </c>
      <c r="H98" s="197">
        <v>0</v>
      </c>
      <c r="I98" s="197">
        <v>0</v>
      </c>
      <c r="J98" s="197">
        <v>36.590000000000003</v>
      </c>
      <c r="K98" s="197">
        <v>17.11</v>
      </c>
      <c r="L98" s="197">
        <v>0.22</v>
      </c>
      <c r="M98" s="197">
        <v>2.13</v>
      </c>
      <c r="N98" s="197">
        <v>0.85</v>
      </c>
      <c r="O98" s="197">
        <v>2.4500000000000002</v>
      </c>
      <c r="P98" s="197">
        <v>0.68</v>
      </c>
      <c r="Q98" s="197">
        <v>0.28999999999999998</v>
      </c>
      <c r="R98" s="197">
        <v>0.62</v>
      </c>
      <c r="S98" s="197">
        <v>0.39</v>
      </c>
      <c r="T98" s="197">
        <v>0</v>
      </c>
      <c r="U98" s="197">
        <v>1.26</v>
      </c>
      <c r="V98" s="197">
        <v>0.3</v>
      </c>
      <c r="W98" s="197">
        <v>1.36</v>
      </c>
      <c r="X98" s="197">
        <v>2.17</v>
      </c>
      <c r="Y98" s="197">
        <v>0</v>
      </c>
      <c r="Z98" s="197">
        <v>4.08</v>
      </c>
      <c r="AA98" s="197">
        <v>1.1200000000000001</v>
      </c>
      <c r="AB98" s="197">
        <v>0</v>
      </c>
      <c r="AC98" s="197">
        <v>3.88</v>
      </c>
      <c r="AD98" s="197">
        <v>12.46</v>
      </c>
      <c r="AE98" s="197">
        <v>0</v>
      </c>
      <c r="AF98" s="197">
        <v>0</v>
      </c>
      <c r="AG98" s="197">
        <v>32.78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0.40162000000000025</v>
      </c>
      <c r="E99">
        <f t="shared" si="0"/>
        <v>0</v>
      </c>
      <c r="F99">
        <f t="shared" si="0"/>
        <v>0</v>
      </c>
      <c r="G99">
        <f t="shared" si="0"/>
        <v>0.67920000000000014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1.8916549999999965</v>
      </c>
      <c r="L99">
        <f t="shared" si="0"/>
        <v>4.5029999999999994E-2</v>
      </c>
      <c r="M99">
        <f t="shared" si="0"/>
        <v>5.1119999999999936E-2</v>
      </c>
      <c r="N99">
        <f t="shared" si="0"/>
        <v>2.0399999999999988E-2</v>
      </c>
      <c r="O99">
        <f t="shared" si="0"/>
        <v>5.8799999999999908E-2</v>
      </c>
      <c r="P99">
        <f t="shared" si="0"/>
        <v>1.6319999999999998E-2</v>
      </c>
      <c r="Q99">
        <f t="shared" si="0"/>
        <v>5.6239999999999901E-2</v>
      </c>
      <c r="R99">
        <f t="shared" si="0"/>
        <v>4.9550000000000052E-2</v>
      </c>
      <c r="S99">
        <f t="shared" si="0"/>
        <v>8.8152499999999953E-2</v>
      </c>
      <c r="T99">
        <f t="shared" si="0"/>
        <v>0</v>
      </c>
      <c r="U99">
        <f t="shared" si="0"/>
        <v>3.0635000000000009E-2</v>
      </c>
      <c r="V99">
        <f t="shared" si="0"/>
        <v>1.7647499999999969E-2</v>
      </c>
      <c r="W99">
        <f t="shared" si="0"/>
        <v>1.5359999999999997E-2</v>
      </c>
      <c r="X99">
        <f t="shared" si="0"/>
        <v>5.0994999999999867E-2</v>
      </c>
      <c r="Y99">
        <f t="shared" si="0"/>
        <v>0</v>
      </c>
      <c r="Z99">
        <f t="shared" si="0"/>
        <v>9.734999999999995E-2</v>
      </c>
      <c r="AA99">
        <f t="shared" si="0"/>
        <v>2.671500000000003E-2</v>
      </c>
      <c r="AB99">
        <f t="shared" si="0"/>
        <v>0</v>
      </c>
      <c r="AC99">
        <f t="shared" si="0"/>
        <v>9.5457500000000042E-2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0.76580000000000126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0.31266000000000016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5.51</v>
      </c>
      <c r="L3" s="197">
        <v>1.54</v>
      </c>
      <c r="M3" s="197">
        <v>0</v>
      </c>
      <c r="N3" s="197">
        <v>0.49</v>
      </c>
      <c r="O3" s="197">
        <v>1.68</v>
      </c>
      <c r="P3" s="197">
        <v>1.71</v>
      </c>
      <c r="Q3" s="197">
        <v>0.17</v>
      </c>
      <c r="R3" s="197">
        <v>0.36</v>
      </c>
      <c r="S3" s="197">
        <v>0.22</v>
      </c>
      <c r="T3" s="197">
        <v>0</v>
      </c>
      <c r="U3" s="197">
        <v>6.03</v>
      </c>
      <c r="V3" s="197">
        <v>0.11</v>
      </c>
      <c r="W3" s="197">
        <v>0.4</v>
      </c>
      <c r="X3" s="197">
        <v>1.25</v>
      </c>
      <c r="Y3" s="197">
        <v>0</v>
      </c>
      <c r="Z3" s="197">
        <v>2.36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17.82</v>
      </c>
      <c r="AH3" s="197">
        <v>0</v>
      </c>
      <c r="AI3" s="197">
        <v>8.0399999999999991</v>
      </c>
      <c r="AJ3" s="197">
        <v>0</v>
      </c>
      <c r="AK3" s="197">
        <v>3.06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5.51</v>
      </c>
      <c r="L4" s="197">
        <v>1.54</v>
      </c>
      <c r="M4" s="197">
        <v>0</v>
      </c>
      <c r="N4" s="197">
        <v>0.49</v>
      </c>
      <c r="O4" s="197">
        <v>1.68</v>
      </c>
      <c r="P4" s="197">
        <v>1.71</v>
      </c>
      <c r="Q4" s="197">
        <v>0.17</v>
      </c>
      <c r="R4" s="197">
        <v>0.36</v>
      </c>
      <c r="S4" s="197">
        <v>0.22</v>
      </c>
      <c r="T4" s="197">
        <v>0</v>
      </c>
      <c r="U4" s="197">
        <v>6.03</v>
      </c>
      <c r="V4" s="197">
        <v>0.11</v>
      </c>
      <c r="W4" s="197">
        <v>0.37</v>
      </c>
      <c r="X4" s="197">
        <v>1.25</v>
      </c>
      <c r="Y4" s="197">
        <v>0</v>
      </c>
      <c r="Z4" s="197">
        <v>2.36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17.82</v>
      </c>
      <c r="AH4" s="197">
        <v>0</v>
      </c>
      <c r="AI4" s="197">
        <v>8.0399999999999991</v>
      </c>
      <c r="AJ4" s="197">
        <v>0</v>
      </c>
      <c r="AK4" s="197">
        <v>3.06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5.51</v>
      </c>
      <c r="L5" s="197">
        <v>1.54</v>
      </c>
      <c r="M5" s="197">
        <v>0</v>
      </c>
      <c r="N5" s="197">
        <v>0.49</v>
      </c>
      <c r="O5" s="197">
        <v>1.68</v>
      </c>
      <c r="P5" s="197">
        <v>1.71</v>
      </c>
      <c r="Q5" s="197">
        <v>0.17</v>
      </c>
      <c r="R5" s="197">
        <v>0.36</v>
      </c>
      <c r="S5" s="197">
        <v>0.22</v>
      </c>
      <c r="T5" s="197">
        <v>0</v>
      </c>
      <c r="U5" s="197">
        <v>6.03</v>
      </c>
      <c r="V5" s="197">
        <v>0.11</v>
      </c>
      <c r="W5" s="197">
        <v>0.25</v>
      </c>
      <c r="X5" s="197">
        <v>1.25</v>
      </c>
      <c r="Y5" s="197">
        <v>0</v>
      </c>
      <c r="Z5" s="197">
        <v>2.36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17.82</v>
      </c>
      <c r="AH5" s="197">
        <v>0</v>
      </c>
      <c r="AI5" s="197">
        <v>8.0399999999999991</v>
      </c>
      <c r="AJ5" s="197">
        <v>0</v>
      </c>
      <c r="AK5" s="197">
        <v>3.06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5.51</v>
      </c>
      <c r="L6" s="197">
        <v>1.54</v>
      </c>
      <c r="M6" s="197">
        <v>0</v>
      </c>
      <c r="N6" s="197">
        <v>0.49</v>
      </c>
      <c r="O6" s="197">
        <v>1.68</v>
      </c>
      <c r="P6" s="197">
        <v>1.71</v>
      </c>
      <c r="Q6" s="197">
        <v>0.17</v>
      </c>
      <c r="R6" s="197">
        <v>0.36</v>
      </c>
      <c r="S6" s="197">
        <v>0.22</v>
      </c>
      <c r="T6" s="197">
        <v>0</v>
      </c>
      <c r="U6" s="197">
        <v>6.03</v>
      </c>
      <c r="V6" s="197">
        <v>0.11</v>
      </c>
      <c r="W6" s="197">
        <v>0.25</v>
      </c>
      <c r="X6" s="197">
        <v>1.25</v>
      </c>
      <c r="Y6" s="197">
        <v>0</v>
      </c>
      <c r="Z6" s="197">
        <v>2.36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17.82</v>
      </c>
      <c r="AH6" s="197">
        <v>0</v>
      </c>
      <c r="AI6" s="197">
        <v>8.0399999999999991</v>
      </c>
      <c r="AJ6" s="197">
        <v>0</v>
      </c>
      <c r="AK6" s="197">
        <v>3.06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5.51</v>
      </c>
      <c r="L7" s="197">
        <v>1.54</v>
      </c>
      <c r="M7" s="197">
        <v>0</v>
      </c>
      <c r="N7" s="197">
        <v>0.49</v>
      </c>
      <c r="O7" s="197">
        <v>1.68</v>
      </c>
      <c r="P7" s="197">
        <v>1.71</v>
      </c>
      <c r="Q7" s="197">
        <v>0.17</v>
      </c>
      <c r="R7" s="197">
        <v>0.36</v>
      </c>
      <c r="S7" s="197">
        <v>0.22</v>
      </c>
      <c r="T7" s="197">
        <v>0</v>
      </c>
      <c r="U7" s="197">
        <v>6.03</v>
      </c>
      <c r="V7" s="197">
        <v>0.11</v>
      </c>
      <c r="W7" s="197">
        <v>0.28999999999999998</v>
      </c>
      <c r="X7" s="197">
        <v>1.25</v>
      </c>
      <c r="Y7" s="197">
        <v>0</v>
      </c>
      <c r="Z7" s="197">
        <v>2.36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17.82</v>
      </c>
      <c r="AH7" s="197">
        <v>0</v>
      </c>
      <c r="AI7" s="197">
        <v>8.0399999999999991</v>
      </c>
      <c r="AJ7" s="197">
        <v>0</v>
      </c>
      <c r="AK7" s="197">
        <v>3.06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5.51</v>
      </c>
      <c r="L8" s="197">
        <v>1.54</v>
      </c>
      <c r="M8" s="197">
        <v>0</v>
      </c>
      <c r="N8" s="197">
        <v>0.49</v>
      </c>
      <c r="O8" s="197">
        <v>1.68</v>
      </c>
      <c r="P8" s="197">
        <v>1.71</v>
      </c>
      <c r="Q8" s="197">
        <v>0.17</v>
      </c>
      <c r="R8" s="197">
        <v>0.36</v>
      </c>
      <c r="S8" s="197">
        <v>0.22</v>
      </c>
      <c r="T8" s="197">
        <v>0</v>
      </c>
      <c r="U8" s="197">
        <v>6.03</v>
      </c>
      <c r="V8" s="197">
        <v>0.11</v>
      </c>
      <c r="W8" s="197">
        <v>0.26</v>
      </c>
      <c r="X8" s="197">
        <v>1.25</v>
      </c>
      <c r="Y8" s="197">
        <v>0</v>
      </c>
      <c r="Z8" s="197">
        <v>2.36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17.82</v>
      </c>
      <c r="AH8" s="197">
        <v>0</v>
      </c>
      <c r="AI8" s="197">
        <v>8.0399999999999991</v>
      </c>
      <c r="AJ8" s="197">
        <v>0</v>
      </c>
      <c r="AK8" s="197">
        <v>3.06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5.51</v>
      </c>
      <c r="L9" s="197">
        <v>1.54</v>
      </c>
      <c r="M9" s="197">
        <v>0</v>
      </c>
      <c r="N9" s="197">
        <v>0.49</v>
      </c>
      <c r="O9" s="197">
        <v>1.68</v>
      </c>
      <c r="P9" s="197">
        <v>1.71</v>
      </c>
      <c r="Q9" s="197">
        <v>0.17</v>
      </c>
      <c r="R9" s="197">
        <v>0.36</v>
      </c>
      <c r="S9" s="197">
        <v>0.22</v>
      </c>
      <c r="T9" s="197">
        <v>0</v>
      </c>
      <c r="U9" s="197">
        <v>6.03</v>
      </c>
      <c r="V9" s="197">
        <v>0.11</v>
      </c>
      <c r="W9" s="197">
        <v>0.26</v>
      </c>
      <c r="X9" s="197">
        <v>1.25</v>
      </c>
      <c r="Y9" s="197">
        <v>0</v>
      </c>
      <c r="Z9" s="197">
        <v>2.36</v>
      </c>
      <c r="AA9" s="197">
        <v>0.65</v>
      </c>
      <c r="AB9" s="197">
        <v>0</v>
      </c>
      <c r="AC9" s="197">
        <v>1.44</v>
      </c>
      <c r="AD9" s="197">
        <v>6.82</v>
      </c>
      <c r="AE9" s="197">
        <v>0</v>
      </c>
      <c r="AF9" s="197">
        <v>0</v>
      </c>
      <c r="AG9" s="197">
        <v>17.82</v>
      </c>
      <c r="AH9" s="197">
        <v>0</v>
      </c>
      <c r="AI9" s="197">
        <v>8.0399999999999991</v>
      </c>
      <c r="AJ9" s="197">
        <v>0</v>
      </c>
      <c r="AK9" s="197">
        <v>3.06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5.51</v>
      </c>
      <c r="L10" s="197">
        <v>1.54</v>
      </c>
      <c r="M10" s="197">
        <v>0</v>
      </c>
      <c r="N10" s="197">
        <v>0.49</v>
      </c>
      <c r="O10" s="197">
        <v>1.68</v>
      </c>
      <c r="P10" s="197">
        <v>1.71</v>
      </c>
      <c r="Q10" s="197">
        <v>0.17</v>
      </c>
      <c r="R10" s="197">
        <v>0.36</v>
      </c>
      <c r="S10" s="197">
        <v>0.22</v>
      </c>
      <c r="T10" s="197">
        <v>0</v>
      </c>
      <c r="U10" s="197">
        <v>6.03</v>
      </c>
      <c r="V10" s="197">
        <v>0.11</v>
      </c>
      <c r="W10" s="197">
        <v>0.26</v>
      </c>
      <c r="X10" s="197">
        <v>1.25</v>
      </c>
      <c r="Y10" s="197">
        <v>0</v>
      </c>
      <c r="Z10" s="197">
        <v>2.36</v>
      </c>
      <c r="AA10" s="197">
        <v>0.65</v>
      </c>
      <c r="AB10" s="197">
        <v>0</v>
      </c>
      <c r="AC10" s="197">
        <v>1.44</v>
      </c>
      <c r="AD10" s="197">
        <v>6.82</v>
      </c>
      <c r="AE10" s="197">
        <v>0</v>
      </c>
      <c r="AF10" s="197">
        <v>0</v>
      </c>
      <c r="AG10" s="197">
        <v>17.82</v>
      </c>
      <c r="AH10" s="197">
        <v>0</v>
      </c>
      <c r="AI10" s="197">
        <v>8.0399999999999991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5.51</v>
      </c>
      <c r="L11" s="197">
        <v>1.54</v>
      </c>
      <c r="M11" s="197">
        <v>0</v>
      </c>
      <c r="N11" s="197">
        <v>0.49</v>
      </c>
      <c r="O11" s="197">
        <v>1.68</v>
      </c>
      <c r="P11" s="197">
        <v>1.71</v>
      </c>
      <c r="Q11" s="197">
        <v>0.17</v>
      </c>
      <c r="R11" s="197">
        <v>0.36</v>
      </c>
      <c r="S11" s="197">
        <v>0.22</v>
      </c>
      <c r="T11" s="197">
        <v>0</v>
      </c>
      <c r="U11" s="197">
        <v>6.12</v>
      </c>
      <c r="V11" s="197">
        <v>0.11</v>
      </c>
      <c r="W11" s="197">
        <v>0.27</v>
      </c>
      <c r="X11" s="197">
        <v>1.25</v>
      </c>
      <c r="Y11" s="197">
        <v>0</v>
      </c>
      <c r="Z11" s="197">
        <v>2.36</v>
      </c>
      <c r="AA11" s="197">
        <v>0.65</v>
      </c>
      <c r="AB11" s="197">
        <v>0</v>
      </c>
      <c r="AC11" s="197">
        <v>1.44</v>
      </c>
      <c r="AD11" s="197">
        <v>6.82</v>
      </c>
      <c r="AE11" s="197">
        <v>0</v>
      </c>
      <c r="AF11" s="197">
        <v>0</v>
      </c>
      <c r="AG11" s="197">
        <v>17.82</v>
      </c>
      <c r="AH11" s="197">
        <v>0</v>
      </c>
      <c r="AI11" s="197">
        <v>8.0399999999999991</v>
      </c>
      <c r="AJ11" s="197">
        <v>0</v>
      </c>
      <c r="AK11" s="197">
        <v>11.67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5.51</v>
      </c>
      <c r="L12" s="197">
        <v>1.54</v>
      </c>
      <c r="M12" s="197">
        <v>0</v>
      </c>
      <c r="N12" s="197">
        <v>0.49</v>
      </c>
      <c r="O12" s="197">
        <v>1.68</v>
      </c>
      <c r="P12" s="197">
        <v>1.71</v>
      </c>
      <c r="Q12" s="197">
        <v>0.17</v>
      </c>
      <c r="R12" s="197">
        <v>0.36</v>
      </c>
      <c r="S12" s="197">
        <v>0.22</v>
      </c>
      <c r="T12" s="197">
        <v>0</v>
      </c>
      <c r="U12" s="197">
        <v>6.12</v>
      </c>
      <c r="V12" s="197">
        <v>0.11</v>
      </c>
      <c r="W12" s="197">
        <v>0.27</v>
      </c>
      <c r="X12" s="197">
        <v>1.25</v>
      </c>
      <c r="Y12" s="197">
        <v>0</v>
      </c>
      <c r="Z12" s="197">
        <v>2.36</v>
      </c>
      <c r="AA12" s="197">
        <v>0.65</v>
      </c>
      <c r="AB12" s="197">
        <v>0</v>
      </c>
      <c r="AC12" s="197">
        <v>1.44</v>
      </c>
      <c r="AD12" s="197">
        <v>6.82</v>
      </c>
      <c r="AE12" s="197">
        <v>0</v>
      </c>
      <c r="AF12" s="197">
        <v>0</v>
      </c>
      <c r="AG12" s="197">
        <v>17.82</v>
      </c>
      <c r="AH12" s="197">
        <v>0</v>
      </c>
      <c r="AI12" s="197">
        <v>8.0399999999999991</v>
      </c>
      <c r="AJ12" s="197">
        <v>0</v>
      </c>
      <c r="AK12" s="197">
        <v>11.67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5.51</v>
      </c>
      <c r="L13" s="197">
        <v>1.54</v>
      </c>
      <c r="M13" s="197">
        <v>0</v>
      </c>
      <c r="N13" s="197">
        <v>0.49</v>
      </c>
      <c r="O13" s="197">
        <v>1.68</v>
      </c>
      <c r="P13" s="197">
        <v>1.71</v>
      </c>
      <c r="Q13" s="197">
        <v>0.17</v>
      </c>
      <c r="R13" s="197">
        <v>0.36</v>
      </c>
      <c r="S13" s="197">
        <v>0.22</v>
      </c>
      <c r="T13" s="197">
        <v>0</v>
      </c>
      <c r="U13" s="197">
        <v>6.12</v>
      </c>
      <c r="V13" s="197">
        <v>0.11</v>
      </c>
      <c r="W13" s="197">
        <v>0.53</v>
      </c>
      <c r="X13" s="197">
        <v>1.25</v>
      </c>
      <c r="Y13" s="197">
        <v>0</v>
      </c>
      <c r="Z13" s="197">
        <v>2.36</v>
      </c>
      <c r="AA13" s="197">
        <v>0.65</v>
      </c>
      <c r="AB13" s="197">
        <v>0</v>
      </c>
      <c r="AC13" s="197">
        <v>1.44</v>
      </c>
      <c r="AD13" s="197">
        <v>6.82</v>
      </c>
      <c r="AE13" s="197">
        <v>0</v>
      </c>
      <c r="AF13" s="197">
        <v>0</v>
      </c>
      <c r="AG13" s="197">
        <v>17.82</v>
      </c>
      <c r="AH13" s="197">
        <v>0</v>
      </c>
      <c r="AI13" s="197">
        <v>8.0399999999999991</v>
      </c>
      <c r="AJ13" s="197">
        <v>0</v>
      </c>
      <c r="AK13" s="197">
        <v>11.93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5.51</v>
      </c>
      <c r="L14" s="197">
        <v>1.54</v>
      </c>
      <c r="M14" s="197">
        <v>0</v>
      </c>
      <c r="N14" s="197">
        <v>0.49</v>
      </c>
      <c r="O14" s="197">
        <v>1.68</v>
      </c>
      <c r="P14" s="197">
        <v>1.71</v>
      </c>
      <c r="Q14" s="197">
        <v>0.17</v>
      </c>
      <c r="R14" s="197">
        <v>0.36</v>
      </c>
      <c r="S14" s="197">
        <v>0.22</v>
      </c>
      <c r="T14" s="197">
        <v>0</v>
      </c>
      <c r="U14" s="197">
        <v>6.12</v>
      </c>
      <c r="V14" s="197">
        <v>0.11</v>
      </c>
      <c r="W14" s="197">
        <v>0.53</v>
      </c>
      <c r="X14" s="197">
        <v>1.25</v>
      </c>
      <c r="Y14" s="197">
        <v>0</v>
      </c>
      <c r="Z14" s="197">
        <v>2.36</v>
      </c>
      <c r="AA14" s="197">
        <v>0.65</v>
      </c>
      <c r="AB14" s="197">
        <v>0</v>
      </c>
      <c r="AC14" s="197">
        <v>1.44</v>
      </c>
      <c r="AD14" s="197">
        <v>6.82</v>
      </c>
      <c r="AE14" s="197">
        <v>0</v>
      </c>
      <c r="AF14" s="197">
        <v>0</v>
      </c>
      <c r="AG14" s="197">
        <v>17.82</v>
      </c>
      <c r="AH14" s="197">
        <v>0</v>
      </c>
      <c r="AI14" s="197">
        <v>8.0399999999999991</v>
      </c>
      <c r="AJ14" s="197">
        <v>0</v>
      </c>
      <c r="AK14" s="197">
        <v>9.07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5.51</v>
      </c>
      <c r="L15" s="197">
        <v>1.54</v>
      </c>
      <c r="M15" s="197">
        <v>0</v>
      </c>
      <c r="N15" s="197">
        <v>0.49</v>
      </c>
      <c r="O15" s="197">
        <v>1.68</v>
      </c>
      <c r="P15" s="197">
        <v>1.71</v>
      </c>
      <c r="Q15" s="197">
        <v>0.17</v>
      </c>
      <c r="R15" s="197">
        <v>0.36</v>
      </c>
      <c r="S15" s="197">
        <v>0.22</v>
      </c>
      <c r="T15" s="197">
        <v>0</v>
      </c>
      <c r="U15" s="197">
        <v>6.12</v>
      </c>
      <c r="V15" s="197">
        <v>0.11</v>
      </c>
      <c r="W15" s="197">
        <v>0.53</v>
      </c>
      <c r="X15" s="197">
        <v>1.25</v>
      </c>
      <c r="Y15" s="197">
        <v>0</v>
      </c>
      <c r="Z15" s="197">
        <v>2.36</v>
      </c>
      <c r="AA15" s="197">
        <v>0.65</v>
      </c>
      <c r="AB15" s="197">
        <v>0</v>
      </c>
      <c r="AC15" s="197">
        <v>1.44</v>
      </c>
      <c r="AD15" s="197">
        <v>6.82</v>
      </c>
      <c r="AE15" s="197">
        <v>0</v>
      </c>
      <c r="AF15" s="197">
        <v>0</v>
      </c>
      <c r="AG15" s="197">
        <v>17.82</v>
      </c>
      <c r="AH15" s="197">
        <v>0</v>
      </c>
      <c r="AI15" s="197">
        <v>8.0399999999999991</v>
      </c>
      <c r="AJ15" s="197">
        <v>0</v>
      </c>
      <c r="AK15" s="197">
        <v>9.07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5.51</v>
      </c>
      <c r="L16" s="197">
        <v>1.54</v>
      </c>
      <c r="M16" s="197">
        <v>0</v>
      </c>
      <c r="N16" s="197">
        <v>0.49</v>
      </c>
      <c r="O16" s="197">
        <v>1.68</v>
      </c>
      <c r="P16" s="197">
        <v>1.71</v>
      </c>
      <c r="Q16" s="197">
        <v>0.17</v>
      </c>
      <c r="R16" s="197">
        <v>0.36</v>
      </c>
      <c r="S16" s="197">
        <v>0.22</v>
      </c>
      <c r="T16" s="197">
        <v>0</v>
      </c>
      <c r="U16" s="197">
        <v>6.12</v>
      </c>
      <c r="V16" s="197">
        <v>0.11</v>
      </c>
      <c r="W16" s="197">
        <v>0.53</v>
      </c>
      <c r="X16" s="197">
        <v>1.25</v>
      </c>
      <c r="Y16" s="197">
        <v>0</v>
      </c>
      <c r="Z16" s="197">
        <v>2.36</v>
      </c>
      <c r="AA16" s="197">
        <v>0.65</v>
      </c>
      <c r="AB16" s="197">
        <v>0</v>
      </c>
      <c r="AC16" s="197">
        <v>1.44</v>
      </c>
      <c r="AD16" s="197">
        <v>6.82</v>
      </c>
      <c r="AE16" s="197">
        <v>0</v>
      </c>
      <c r="AF16" s="197">
        <v>0</v>
      </c>
      <c r="AG16" s="197">
        <v>17.82</v>
      </c>
      <c r="AH16" s="197">
        <v>0</v>
      </c>
      <c r="AI16" s="197">
        <v>8.0399999999999991</v>
      </c>
      <c r="AJ16" s="197">
        <v>0</v>
      </c>
      <c r="AK16" s="197">
        <v>9.07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5.51</v>
      </c>
      <c r="L17" s="197">
        <v>1.54</v>
      </c>
      <c r="M17" s="197">
        <v>0</v>
      </c>
      <c r="N17" s="197">
        <v>0.49</v>
      </c>
      <c r="O17" s="197">
        <v>1.68</v>
      </c>
      <c r="P17" s="197">
        <v>1.71</v>
      </c>
      <c r="Q17" s="197">
        <v>0.17</v>
      </c>
      <c r="R17" s="197">
        <v>0.36</v>
      </c>
      <c r="S17" s="197">
        <v>0.22</v>
      </c>
      <c r="T17" s="197">
        <v>0</v>
      </c>
      <c r="U17" s="197">
        <v>6.12</v>
      </c>
      <c r="V17" s="197">
        <v>0.11</v>
      </c>
      <c r="W17" s="197">
        <v>0.53</v>
      </c>
      <c r="X17" s="197">
        <v>1.25</v>
      </c>
      <c r="Y17" s="197">
        <v>0</v>
      </c>
      <c r="Z17" s="197">
        <v>2.36</v>
      </c>
      <c r="AA17" s="197">
        <v>0.65</v>
      </c>
      <c r="AB17" s="197">
        <v>0</v>
      </c>
      <c r="AC17" s="197">
        <v>1.44</v>
      </c>
      <c r="AD17" s="197">
        <v>6.82</v>
      </c>
      <c r="AE17" s="197">
        <v>0</v>
      </c>
      <c r="AF17" s="197">
        <v>0</v>
      </c>
      <c r="AG17" s="197">
        <v>17.82</v>
      </c>
      <c r="AH17" s="197">
        <v>0</v>
      </c>
      <c r="AI17" s="197">
        <v>8.0399999999999991</v>
      </c>
      <c r="AJ17" s="197">
        <v>0</v>
      </c>
      <c r="AK17" s="197">
        <v>9.07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66.44</v>
      </c>
      <c r="L18" s="197">
        <v>27.77</v>
      </c>
      <c r="M18" s="197">
        <v>0</v>
      </c>
      <c r="N18" s="197">
        <v>0.49</v>
      </c>
      <c r="O18" s="197">
        <v>1.68</v>
      </c>
      <c r="P18" s="197">
        <v>1.71</v>
      </c>
      <c r="Q18" s="197">
        <v>3.21</v>
      </c>
      <c r="R18" s="197">
        <v>0.36</v>
      </c>
      <c r="S18" s="197">
        <v>3.9</v>
      </c>
      <c r="T18" s="197">
        <v>0</v>
      </c>
      <c r="U18" s="197">
        <v>6.12</v>
      </c>
      <c r="V18" s="197">
        <v>0.11</v>
      </c>
      <c r="W18" s="197">
        <v>0.53</v>
      </c>
      <c r="X18" s="197">
        <v>1.25</v>
      </c>
      <c r="Y18" s="197">
        <v>0</v>
      </c>
      <c r="Z18" s="197">
        <v>2.36</v>
      </c>
      <c r="AA18" s="197">
        <v>0.65</v>
      </c>
      <c r="AB18" s="197">
        <v>0</v>
      </c>
      <c r="AC18" s="197">
        <v>1.44</v>
      </c>
      <c r="AD18" s="197">
        <v>6.82</v>
      </c>
      <c r="AE18" s="197">
        <v>0</v>
      </c>
      <c r="AF18" s="197">
        <v>0</v>
      </c>
      <c r="AG18" s="197">
        <v>17.82</v>
      </c>
      <c r="AH18" s="197">
        <v>0</v>
      </c>
      <c r="AI18" s="197">
        <v>8.0399999999999991</v>
      </c>
      <c r="AJ18" s="197">
        <v>0</v>
      </c>
      <c r="AK18" s="197">
        <v>9.07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66.44</v>
      </c>
      <c r="L19" s="197">
        <v>27.77</v>
      </c>
      <c r="M19" s="197">
        <v>0</v>
      </c>
      <c r="N19" s="197">
        <v>0.49</v>
      </c>
      <c r="O19" s="197">
        <v>1.68</v>
      </c>
      <c r="P19" s="197">
        <v>1.71</v>
      </c>
      <c r="Q19" s="197">
        <v>3.21</v>
      </c>
      <c r="R19" s="197">
        <v>0.36</v>
      </c>
      <c r="S19" s="197">
        <v>3.9</v>
      </c>
      <c r="T19" s="197">
        <v>0</v>
      </c>
      <c r="U19" s="197">
        <v>6.12</v>
      </c>
      <c r="V19" s="197">
        <v>0.11</v>
      </c>
      <c r="W19" s="197">
        <v>0.53</v>
      </c>
      <c r="X19" s="197">
        <v>1.25</v>
      </c>
      <c r="Y19" s="197">
        <v>0</v>
      </c>
      <c r="Z19" s="197">
        <v>2.36</v>
      </c>
      <c r="AA19" s="197">
        <v>0.65</v>
      </c>
      <c r="AB19" s="197">
        <v>0</v>
      </c>
      <c r="AC19" s="197">
        <v>1.44</v>
      </c>
      <c r="AD19" s="197">
        <v>6.82</v>
      </c>
      <c r="AE19" s="197">
        <v>0</v>
      </c>
      <c r="AF19" s="197">
        <v>0</v>
      </c>
      <c r="AG19" s="197">
        <v>17.82</v>
      </c>
      <c r="AH19" s="197">
        <v>0</v>
      </c>
      <c r="AI19" s="197">
        <v>8.0399999999999991</v>
      </c>
      <c r="AJ19" s="197">
        <v>0</v>
      </c>
      <c r="AK19" s="197">
        <v>9.07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66.44</v>
      </c>
      <c r="L20" s="197">
        <v>27.77</v>
      </c>
      <c r="M20" s="197">
        <v>0</v>
      </c>
      <c r="N20" s="197">
        <v>0.49</v>
      </c>
      <c r="O20" s="197">
        <v>1.68</v>
      </c>
      <c r="P20" s="197">
        <v>1.71</v>
      </c>
      <c r="Q20" s="197">
        <v>3.21</v>
      </c>
      <c r="R20" s="197">
        <v>0.36</v>
      </c>
      <c r="S20" s="197">
        <v>3.9</v>
      </c>
      <c r="T20" s="197">
        <v>0</v>
      </c>
      <c r="U20" s="197">
        <v>6.12</v>
      </c>
      <c r="V20" s="197">
        <v>0.11</v>
      </c>
      <c r="W20" s="197">
        <v>0.53</v>
      </c>
      <c r="X20" s="197">
        <v>1.25</v>
      </c>
      <c r="Y20" s="197">
        <v>0</v>
      </c>
      <c r="Z20" s="197">
        <v>2.36</v>
      </c>
      <c r="AA20" s="197">
        <v>0.65</v>
      </c>
      <c r="AB20" s="197">
        <v>0</v>
      </c>
      <c r="AC20" s="197">
        <v>1.44</v>
      </c>
      <c r="AD20" s="197">
        <v>6.82</v>
      </c>
      <c r="AE20" s="197">
        <v>0</v>
      </c>
      <c r="AF20" s="197">
        <v>0</v>
      </c>
      <c r="AG20" s="197">
        <v>17.82</v>
      </c>
      <c r="AH20" s="197">
        <v>0</v>
      </c>
      <c r="AI20" s="197">
        <v>8.0399999999999991</v>
      </c>
      <c r="AJ20" s="197">
        <v>0</v>
      </c>
      <c r="AK20" s="197">
        <v>9.07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36.47</v>
      </c>
      <c r="L21" s="197">
        <v>27.77</v>
      </c>
      <c r="M21" s="197">
        <v>0</v>
      </c>
      <c r="N21" s="197">
        <v>0.49</v>
      </c>
      <c r="O21" s="197">
        <v>1.68</v>
      </c>
      <c r="P21" s="197">
        <v>1.71</v>
      </c>
      <c r="Q21" s="197">
        <v>3.21</v>
      </c>
      <c r="R21" s="197">
        <v>0.36</v>
      </c>
      <c r="S21" s="197">
        <v>3.9</v>
      </c>
      <c r="T21" s="197">
        <v>0</v>
      </c>
      <c r="U21" s="197">
        <v>6.12</v>
      </c>
      <c r="V21" s="197">
        <v>0.11</v>
      </c>
      <c r="W21" s="197">
        <v>0.53</v>
      </c>
      <c r="X21" s="197">
        <v>1.25</v>
      </c>
      <c r="Y21" s="197">
        <v>0</v>
      </c>
      <c r="Z21" s="197">
        <v>2.36</v>
      </c>
      <c r="AA21" s="197">
        <v>0.65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17.82</v>
      </c>
      <c r="AH21" s="197">
        <v>0</v>
      </c>
      <c r="AI21" s="197">
        <v>8.0399999999999991</v>
      </c>
      <c r="AJ21" s="197">
        <v>0</v>
      </c>
      <c r="AK21" s="197">
        <v>9.07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36.47</v>
      </c>
      <c r="L22" s="197">
        <v>27.77</v>
      </c>
      <c r="M22" s="197">
        <v>0</v>
      </c>
      <c r="N22" s="197">
        <v>0.49</v>
      </c>
      <c r="O22" s="197">
        <v>1.68</v>
      </c>
      <c r="P22" s="197">
        <v>1.71</v>
      </c>
      <c r="Q22" s="197">
        <v>3.21</v>
      </c>
      <c r="R22" s="197">
        <v>0.36</v>
      </c>
      <c r="S22" s="197">
        <v>3.9</v>
      </c>
      <c r="T22" s="197">
        <v>0</v>
      </c>
      <c r="U22" s="197">
        <v>6.12</v>
      </c>
      <c r="V22" s="197">
        <v>0.11</v>
      </c>
      <c r="W22" s="197">
        <v>0.53</v>
      </c>
      <c r="X22" s="197">
        <v>1.25</v>
      </c>
      <c r="Y22" s="197">
        <v>0</v>
      </c>
      <c r="Z22" s="197">
        <v>2.36</v>
      </c>
      <c r="AA22" s="197">
        <v>0.65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17.82</v>
      </c>
      <c r="AH22" s="197">
        <v>0</v>
      </c>
      <c r="AI22" s="197">
        <v>8.0399999999999991</v>
      </c>
      <c r="AJ22" s="197">
        <v>0</v>
      </c>
      <c r="AK22" s="197">
        <v>9.07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66.44</v>
      </c>
      <c r="L23" s="197">
        <v>27.77</v>
      </c>
      <c r="M23" s="197">
        <v>0</v>
      </c>
      <c r="N23" s="197">
        <v>0.49</v>
      </c>
      <c r="O23" s="197">
        <v>1.68</v>
      </c>
      <c r="P23" s="197">
        <v>1.71</v>
      </c>
      <c r="Q23" s="197">
        <v>3.21</v>
      </c>
      <c r="R23" s="197">
        <v>0.36</v>
      </c>
      <c r="S23" s="197">
        <v>3.9</v>
      </c>
      <c r="T23" s="197">
        <v>0</v>
      </c>
      <c r="U23" s="197">
        <v>6.12</v>
      </c>
      <c r="V23" s="197">
        <v>0.11</v>
      </c>
      <c r="W23" s="197">
        <v>0.53</v>
      </c>
      <c r="X23" s="197">
        <v>1.25</v>
      </c>
      <c r="Y23" s="197">
        <v>0</v>
      </c>
      <c r="Z23" s="197">
        <v>2.36</v>
      </c>
      <c r="AA23" s="197">
        <v>0.65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17.62</v>
      </c>
      <c r="AH23" s="197">
        <v>0</v>
      </c>
      <c r="AI23" s="197">
        <v>8.0399999999999991</v>
      </c>
      <c r="AJ23" s="197">
        <v>0</v>
      </c>
      <c r="AK23" s="197">
        <v>9.07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47.1</v>
      </c>
      <c r="L24" s="197">
        <v>27.77</v>
      </c>
      <c r="M24" s="197">
        <v>0</v>
      </c>
      <c r="N24" s="197">
        <v>0.49</v>
      </c>
      <c r="O24" s="197">
        <v>1.68</v>
      </c>
      <c r="P24" s="197">
        <v>1.71</v>
      </c>
      <c r="Q24" s="197">
        <v>3.21</v>
      </c>
      <c r="R24" s="197">
        <v>0.36</v>
      </c>
      <c r="S24" s="197">
        <v>3.9</v>
      </c>
      <c r="T24" s="197">
        <v>0</v>
      </c>
      <c r="U24" s="197">
        <v>6.12</v>
      </c>
      <c r="V24" s="197">
        <v>0.11</v>
      </c>
      <c r="W24" s="197">
        <v>0.53</v>
      </c>
      <c r="X24" s="197">
        <v>1.25</v>
      </c>
      <c r="Y24" s="197">
        <v>0</v>
      </c>
      <c r="Z24" s="197">
        <v>2.36</v>
      </c>
      <c r="AA24" s="197">
        <v>0.65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17.62</v>
      </c>
      <c r="AH24" s="197">
        <v>0</v>
      </c>
      <c r="AI24" s="197">
        <v>8.0399999999999991</v>
      </c>
      <c r="AJ24" s="197">
        <v>0</v>
      </c>
      <c r="AK24" s="197">
        <v>9.07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6.64</v>
      </c>
      <c r="L25" s="197">
        <v>1.54</v>
      </c>
      <c r="M25" s="197">
        <v>0</v>
      </c>
      <c r="N25" s="197">
        <v>0.49</v>
      </c>
      <c r="O25" s="197">
        <v>1.68</v>
      </c>
      <c r="P25" s="197">
        <v>1.71</v>
      </c>
      <c r="Q25" s="197">
        <v>3.21</v>
      </c>
      <c r="R25" s="197">
        <v>0.36</v>
      </c>
      <c r="S25" s="197">
        <v>3.9</v>
      </c>
      <c r="T25" s="197">
        <v>0</v>
      </c>
      <c r="U25" s="197">
        <v>6.12</v>
      </c>
      <c r="V25" s="197">
        <v>0.11</v>
      </c>
      <c r="W25" s="197">
        <v>0.53</v>
      </c>
      <c r="X25" s="197">
        <v>1.25</v>
      </c>
      <c r="Y25" s="197">
        <v>0</v>
      </c>
      <c r="Z25" s="197">
        <v>2.36</v>
      </c>
      <c r="AA25" s="197">
        <v>0.65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17.62</v>
      </c>
      <c r="AH25" s="197">
        <v>0</v>
      </c>
      <c r="AI25" s="197">
        <v>8.0399999999999991</v>
      </c>
      <c r="AJ25" s="197">
        <v>0</v>
      </c>
      <c r="AK25" s="197">
        <v>11.93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5.51</v>
      </c>
      <c r="L26" s="197">
        <v>1.54</v>
      </c>
      <c r="M26" s="197">
        <v>0</v>
      </c>
      <c r="N26" s="197">
        <v>0.49</v>
      </c>
      <c r="O26" s="197">
        <v>1.68</v>
      </c>
      <c r="P26" s="197">
        <v>1.71</v>
      </c>
      <c r="Q26" s="197">
        <v>3.21</v>
      </c>
      <c r="R26" s="197">
        <v>0.36</v>
      </c>
      <c r="S26" s="197">
        <v>3.9</v>
      </c>
      <c r="T26" s="197">
        <v>0</v>
      </c>
      <c r="U26" s="197">
        <v>6.12</v>
      </c>
      <c r="V26" s="197">
        <v>0.11</v>
      </c>
      <c r="W26" s="197">
        <v>0.53</v>
      </c>
      <c r="X26" s="197">
        <v>1.25</v>
      </c>
      <c r="Y26" s="197">
        <v>0</v>
      </c>
      <c r="Z26" s="197">
        <v>2.36</v>
      </c>
      <c r="AA26" s="197">
        <v>0.65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17.62</v>
      </c>
      <c r="AH26" s="197">
        <v>0</v>
      </c>
      <c r="AI26" s="197">
        <v>8.0399999999999991</v>
      </c>
      <c r="AJ26" s="197">
        <v>0</v>
      </c>
      <c r="AK26" s="197">
        <v>11.67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5.51</v>
      </c>
      <c r="L27" s="197">
        <v>1.54</v>
      </c>
      <c r="M27" s="197">
        <v>0</v>
      </c>
      <c r="N27" s="197">
        <v>0.49</v>
      </c>
      <c r="O27" s="197">
        <v>1.68</v>
      </c>
      <c r="P27" s="197">
        <v>1.71</v>
      </c>
      <c r="Q27" s="197">
        <v>3.21</v>
      </c>
      <c r="R27" s="197">
        <v>0.36</v>
      </c>
      <c r="S27" s="197">
        <v>3.9</v>
      </c>
      <c r="T27" s="197">
        <v>0</v>
      </c>
      <c r="U27" s="197">
        <v>6.12</v>
      </c>
      <c r="V27" s="197">
        <v>0.11</v>
      </c>
      <c r="W27" s="197">
        <v>0.53</v>
      </c>
      <c r="X27" s="197">
        <v>1.25</v>
      </c>
      <c r="Y27" s="197">
        <v>0</v>
      </c>
      <c r="Z27" s="197">
        <v>2.36</v>
      </c>
      <c r="AA27" s="197">
        <v>0.65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17.62</v>
      </c>
      <c r="AH27" s="197">
        <v>0</v>
      </c>
      <c r="AI27" s="197">
        <v>8.0399999999999991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5.51</v>
      </c>
      <c r="L28" s="197">
        <v>1.54</v>
      </c>
      <c r="M28" s="197">
        <v>0</v>
      </c>
      <c r="N28" s="197">
        <v>0.49</v>
      </c>
      <c r="O28" s="197">
        <v>1.68</v>
      </c>
      <c r="P28" s="197">
        <v>1.71</v>
      </c>
      <c r="Q28" s="197">
        <v>3.21</v>
      </c>
      <c r="R28" s="197">
        <v>0.36</v>
      </c>
      <c r="S28" s="197">
        <v>3.9</v>
      </c>
      <c r="T28" s="197">
        <v>0</v>
      </c>
      <c r="U28" s="197">
        <v>6.12</v>
      </c>
      <c r="V28" s="197">
        <v>0.11</v>
      </c>
      <c r="W28" s="197">
        <v>0.53</v>
      </c>
      <c r="X28" s="197">
        <v>1.25</v>
      </c>
      <c r="Y28" s="197">
        <v>0</v>
      </c>
      <c r="Z28" s="197">
        <v>2.36</v>
      </c>
      <c r="AA28" s="197">
        <v>0.65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17.62</v>
      </c>
      <c r="AH28" s="197">
        <v>0</v>
      </c>
      <c r="AI28" s="197">
        <v>8.0399999999999991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5.51</v>
      </c>
      <c r="L29" s="197">
        <v>1.54</v>
      </c>
      <c r="M29" s="197">
        <v>0</v>
      </c>
      <c r="N29" s="197">
        <v>0.49</v>
      </c>
      <c r="O29" s="197">
        <v>1.68</v>
      </c>
      <c r="P29" s="197">
        <v>1.71</v>
      </c>
      <c r="Q29" s="197">
        <v>3.21</v>
      </c>
      <c r="R29" s="197">
        <v>0.36</v>
      </c>
      <c r="S29" s="197">
        <v>3.9</v>
      </c>
      <c r="T29" s="197">
        <v>0</v>
      </c>
      <c r="U29" s="197">
        <v>6.12</v>
      </c>
      <c r="V29" s="197">
        <v>0.11</v>
      </c>
      <c r="W29" s="197">
        <v>0.53</v>
      </c>
      <c r="X29" s="197">
        <v>1.25</v>
      </c>
      <c r="Y29" s="197">
        <v>0</v>
      </c>
      <c r="Z29" s="197">
        <v>2.36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17.62</v>
      </c>
      <c r="AH29" s="197">
        <v>0</v>
      </c>
      <c r="AI29" s="197">
        <v>8.0399999999999991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5.51</v>
      </c>
      <c r="L30" s="197">
        <v>1.54</v>
      </c>
      <c r="M30" s="197">
        <v>0</v>
      </c>
      <c r="N30" s="197">
        <v>0.49</v>
      </c>
      <c r="O30" s="197">
        <v>1.68</v>
      </c>
      <c r="P30" s="197">
        <v>1.71</v>
      </c>
      <c r="Q30" s="197">
        <v>3.21</v>
      </c>
      <c r="R30" s="197">
        <v>0.36</v>
      </c>
      <c r="S30" s="197">
        <v>3.9</v>
      </c>
      <c r="T30" s="197">
        <v>0</v>
      </c>
      <c r="U30" s="197">
        <v>6.12</v>
      </c>
      <c r="V30" s="197">
        <v>0.11</v>
      </c>
      <c r="W30" s="197">
        <v>0.53</v>
      </c>
      <c r="X30" s="197">
        <v>1.25</v>
      </c>
      <c r="Y30" s="197">
        <v>0</v>
      </c>
      <c r="Z30" s="197">
        <v>2.36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17.62</v>
      </c>
      <c r="AH30" s="197">
        <v>0</v>
      </c>
      <c r="AI30" s="197">
        <v>8.0399999999999991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5.51</v>
      </c>
      <c r="L31" s="197">
        <v>1.54</v>
      </c>
      <c r="M31" s="197">
        <v>0</v>
      </c>
      <c r="N31" s="197">
        <v>0.49</v>
      </c>
      <c r="O31" s="197">
        <v>1.68</v>
      </c>
      <c r="P31" s="197">
        <v>1.71</v>
      </c>
      <c r="Q31" s="197">
        <v>3.21</v>
      </c>
      <c r="R31" s="197">
        <v>0.36</v>
      </c>
      <c r="S31" s="197">
        <v>3.9</v>
      </c>
      <c r="T31" s="197">
        <v>0</v>
      </c>
      <c r="U31" s="197">
        <v>6.12</v>
      </c>
      <c r="V31" s="197">
        <v>0.11</v>
      </c>
      <c r="W31" s="197">
        <v>0.53</v>
      </c>
      <c r="X31" s="197">
        <v>1.25</v>
      </c>
      <c r="Y31" s="197">
        <v>0</v>
      </c>
      <c r="Z31" s="197">
        <v>2.36</v>
      </c>
      <c r="AA31" s="197">
        <v>0.65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17.62</v>
      </c>
      <c r="AH31" s="197">
        <v>0</v>
      </c>
      <c r="AI31" s="197">
        <v>8.0399999999999991</v>
      </c>
      <c r="AJ31" s="197">
        <v>0</v>
      </c>
      <c r="AK31" s="197">
        <v>10.039999999999999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5.51</v>
      </c>
      <c r="L32" s="197">
        <v>1.54</v>
      </c>
      <c r="M32" s="197">
        <v>0</v>
      </c>
      <c r="N32" s="197">
        <v>0.49</v>
      </c>
      <c r="O32" s="197">
        <v>1.68</v>
      </c>
      <c r="P32" s="197">
        <v>1.71</v>
      </c>
      <c r="Q32" s="197">
        <v>3.21</v>
      </c>
      <c r="R32" s="197">
        <v>0.36</v>
      </c>
      <c r="S32" s="197">
        <v>3.9</v>
      </c>
      <c r="T32" s="197">
        <v>0</v>
      </c>
      <c r="U32" s="197">
        <v>6.12</v>
      </c>
      <c r="V32" s="197">
        <v>0.11</v>
      </c>
      <c r="W32" s="197">
        <v>0.53</v>
      </c>
      <c r="X32" s="197">
        <v>1.25</v>
      </c>
      <c r="Y32" s="197">
        <v>0</v>
      </c>
      <c r="Z32" s="197">
        <v>2.36</v>
      </c>
      <c r="AA32" s="197">
        <v>0.65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17.62</v>
      </c>
      <c r="AH32" s="197">
        <v>0</v>
      </c>
      <c r="AI32" s="197">
        <v>8.0399999999999991</v>
      </c>
      <c r="AJ32" s="197">
        <v>0</v>
      </c>
      <c r="AK32" s="197">
        <v>10.039999999999999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4.43</v>
      </c>
      <c r="L33" s="197">
        <v>0.4</v>
      </c>
      <c r="M33" s="197">
        <v>0</v>
      </c>
      <c r="N33" s="197">
        <v>0.49</v>
      </c>
      <c r="O33" s="197">
        <v>1.68</v>
      </c>
      <c r="P33" s="197">
        <v>1.71</v>
      </c>
      <c r="Q33" s="197">
        <v>0.17</v>
      </c>
      <c r="R33" s="197">
        <v>0.36</v>
      </c>
      <c r="S33" s="197">
        <v>0.22</v>
      </c>
      <c r="T33" s="197">
        <v>0</v>
      </c>
      <c r="U33" s="197">
        <v>6.12</v>
      </c>
      <c r="V33" s="197">
        <v>0.11</v>
      </c>
      <c r="W33" s="197">
        <v>0.53</v>
      </c>
      <c r="X33" s="197">
        <v>1.25</v>
      </c>
      <c r="Y33" s="197">
        <v>0</v>
      </c>
      <c r="Z33" s="197">
        <v>2.36</v>
      </c>
      <c r="AA33" s="197">
        <v>0.65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17.62</v>
      </c>
      <c r="AH33" s="197">
        <v>0</v>
      </c>
      <c r="AI33" s="197">
        <v>8.0399999999999991</v>
      </c>
      <c r="AJ33" s="197">
        <v>0</v>
      </c>
      <c r="AK33" s="197">
        <v>10.199999999999999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56.77</v>
      </c>
      <c r="L34" s="197">
        <v>21.38</v>
      </c>
      <c r="M34" s="197">
        <v>0</v>
      </c>
      <c r="N34" s="197">
        <v>0.49</v>
      </c>
      <c r="O34" s="197">
        <v>1.68</v>
      </c>
      <c r="P34" s="197">
        <v>1.71</v>
      </c>
      <c r="Q34" s="197">
        <v>2.39</v>
      </c>
      <c r="R34" s="197">
        <v>0.36</v>
      </c>
      <c r="S34" s="197">
        <v>3.9</v>
      </c>
      <c r="T34" s="197">
        <v>0</v>
      </c>
      <c r="U34" s="197">
        <v>6.12</v>
      </c>
      <c r="V34" s="197">
        <v>0.11</v>
      </c>
      <c r="W34" s="197">
        <v>0.53</v>
      </c>
      <c r="X34" s="197">
        <v>1.25</v>
      </c>
      <c r="Y34" s="197">
        <v>0</v>
      </c>
      <c r="Z34" s="197">
        <v>2.36</v>
      </c>
      <c r="AA34" s="197">
        <v>0.65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17.62</v>
      </c>
      <c r="AH34" s="197">
        <v>0</v>
      </c>
      <c r="AI34" s="197">
        <v>8.0399999999999991</v>
      </c>
      <c r="AJ34" s="197">
        <v>0</v>
      </c>
      <c r="AK34" s="197">
        <v>10.199999999999999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63.75</v>
      </c>
      <c r="L35" s="197">
        <v>21.38</v>
      </c>
      <c r="M35" s="197">
        <v>0</v>
      </c>
      <c r="N35" s="197">
        <v>0.49</v>
      </c>
      <c r="O35" s="197">
        <v>1.68</v>
      </c>
      <c r="P35" s="197">
        <v>1.71</v>
      </c>
      <c r="Q35" s="197">
        <v>2.37</v>
      </c>
      <c r="R35" s="197">
        <v>0.36</v>
      </c>
      <c r="S35" s="197">
        <v>3.9</v>
      </c>
      <c r="T35" s="197">
        <v>0</v>
      </c>
      <c r="U35" s="197">
        <v>6.12</v>
      </c>
      <c r="V35" s="197">
        <v>0.11</v>
      </c>
      <c r="W35" s="197">
        <v>0.53</v>
      </c>
      <c r="X35" s="197">
        <v>1.25</v>
      </c>
      <c r="Y35" s="197">
        <v>0</v>
      </c>
      <c r="Z35" s="197">
        <v>2.36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17.62</v>
      </c>
      <c r="AH35" s="197">
        <v>0</v>
      </c>
      <c r="AI35" s="197">
        <v>8.0399999999999991</v>
      </c>
      <c r="AJ35" s="197">
        <v>0</v>
      </c>
      <c r="AK35" s="197">
        <v>10.199999999999999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65.180000000000007</v>
      </c>
      <c r="L36" s="197">
        <v>21.38</v>
      </c>
      <c r="M36" s="197">
        <v>0</v>
      </c>
      <c r="N36" s="197">
        <v>0.49</v>
      </c>
      <c r="O36" s="197">
        <v>1.68</v>
      </c>
      <c r="P36" s="197">
        <v>1.71</v>
      </c>
      <c r="Q36" s="197">
        <v>3.21</v>
      </c>
      <c r="R36" s="197">
        <v>0.36</v>
      </c>
      <c r="S36" s="197">
        <v>3.9</v>
      </c>
      <c r="T36" s="197">
        <v>0</v>
      </c>
      <c r="U36" s="197">
        <v>6.12</v>
      </c>
      <c r="V36" s="197">
        <v>0.11</v>
      </c>
      <c r="W36" s="197">
        <v>0.53</v>
      </c>
      <c r="X36" s="197">
        <v>1.25</v>
      </c>
      <c r="Y36" s="197">
        <v>0</v>
      </c>
      <c r="Z36" s="197">
        <v>2.36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17.62</v>
      </c>
      <c r="AH36" s="197">
        <v>0</v>
      </c>
      <c r="AI36" s="197">
        <v>8.0399999999999991</v>
      </c>
      <c r="AJ36" s="197">
        <v>0</v>
      </c>
      <c r="AK36" s="197">
        <v>10.199999999999999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75.03</v>
      </c>
      <c r="L37" s="197">
        <v>21.17</v>
      </c>
      <c r="M37" s="197">
        <v>0</v>
      </c>
      <c r="N37" s="197">
        <v>0.49</v>
      </c>
      <c r="O37" s="197">
        <v>1.68</v>
      </c>
      <c r="P37" s="197">
        <v>1.71</v>
      </c>
      <c r="Q37" s="197">
        <v>3.21</v>
      </c>
      <c r="R37" s="197">
        <v>0.36</v>
      </c>
      <c r="S37" s="197">
        <v>3.9</v>
      </c>
      <c r="T37" s="197">
        <v>0</v>
      </c>
      <c r="U37" s="197">
        <v>6.12</v>
      </c>
      <c r="V37" s="197">
        <v>0.11</v>
      </c>
      <c r="W37" s="197">
        <v>0.53</v>
      </c>
      <c r="X37" s="197">
        <v>1.25</v>
      </c>
      <c r="Y37" s="197">
        <v>0</v>
      </c>
      <c r="Z37" s="197">
        <v>2.36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17.62</v>
      </c>
      <c r="AH37" s="197">
        <v>0</v>
      </c>
      <c r="AI37" s="197">
        <v>8.0399999999999991</v>
      </c>
      <c r="AJ37" s="197">
        <v>0</v>
      </c>
      <c r="AK37" s="197">
        <v>10.199999999999999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75.03</v>
      </c>
      <c r="L38" s="197">
        <v>21.17</v>
      </c>
      <c r="M38" s="197">
        <v>0</v>
      </c>
      <c r="N38" s="197">
        <v>0.49</v>
      </c>
      <c r="O38" s="197">
        <v>1.68</v>
      </c>
      <c r="P38" s="197">
        <v>1.71</v>
      </c>
      <c r="Q38" s="197">
        <v>3.21</v>
      </c>
      <c r="R38" s="197">
        <v>0.36</v>
      </c>
      <c r="S38" s="197">
        <v>3.9</v>
      </c>
      <c r="T38" s="197">
        <v>0</v>
      </c>
      <c r="U38" s="197">
        <v>6.12</v>
      </c>
      <c r="V38" s="197">
        <v>0.11</v>
      </c>
      <c r="W38" s="197">
        <v>0.15</v>
      </c>
      <c r="X38" s="197">
        <v>0</v>
      </c>
      <c r="Y38" s="197">
        <v>0</v>
      </c>
      <c r="Z38" s="197">
        <v>2.36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17.62</v>
      </c>
      <c r="AH38" s="197">
        <v>0</v>
      </c>
      <c r="AI38" s="197">
        <v>8.0399999999999991</v>
      </c>
      <c r="AJ38" s="197">
        <v>0</v>
      </c>
      <c r="AK38" s="197">
        <v>10.199999999999999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21.16</v>
      </c>
      <c r="K39" s="197">
        <v>77.89</v>
      </c>
      <c r="L39" s="197">
        <v>19.440000000000001</v>
      </c>
      <c r="M39" s="197">
        <v>0</v>
      </c>
      <c r="N39" s="197">
        <v>0.49</v>
      </c>
      <c r="O39" s="197">
        <v>1.68</v>
      </c>
      <c r="P39" s="197">
        <v>1.71</v>
      </c>
      <c r="Q39" s="197">
        <v>3.21</v>
      </c>
      <c r="R39" s="197">
        <v>1.58</v>
      </c>
      <c r="S39" s="197">
        <v>3.9</v>
      </c>
      <c r="T39" s="197">
        <v>0</v>
      </c>
      <c r="U39" s="197">
        <v>6.12</v>
      </c>
      <c r="V39" s="197">
        <v>0.11</v>
      </c>
      <c r="W39" s="197">
        <v>0.42</v>
      </c>
      <c r="X39" s="197">
        <v>1.25</v>
      </c>
      <c r="Y39" s="197">
        <v>0</v>
      </c>
      <c r="Z39" s="197">
        <v>2.36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17.62</v>
      </c>
      <c r="AH39" s="197">
        <v>0</v>
      </c>
      <c r="AI39" s="197">
        <v>8.0399999999999991</v>
      </c>
      <c r="AJ39" s="197">
        <v>0</v>
      </c>
      <c r="AK39" s="197">
        <v>9.07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21.16</v>
      </c>
      <c r="K40" s="197">
        <v>77.91</v>
      </c>
      <c r="L40" s="197">
        <v>19.440000000000001</v>
      </c>
      <c r="M40" s="197">
        <v>0</v>
      </c>
      <c r="N40" s="197">
        <v>0.49</v>
      </c>
      <c r="O40" s="197">
        <v>1.68</v>
      </c>
      <c r="P40" s="197">
        <v>1.71</v>
      </c>
      <c r="Q40" s="197">
        <v>3.21</v>
      </c>
      <c r="R40" s="197">
        <v>0.36</v>
      </c>
      <c r="S40" s="197">
        <v>3.9</v>
      </c>
      <c r="T40" s="197">
        <v>0</v>
      </c>
      <c r="U40" s="197">
        <v>6.12</v>
      </c>
      <c r="V40" s="197">
        <v>0.11</v>
      </c>
      <c r="W40" s="197">
        <v>0.45</v>
      </c>
      <c r="X40" s="197">
        <v>1.25</v>
      </c>
      <c r="Y40" s="197">
        <v>0</v>
      </c>
      <c r="Z40" s="197">
        <v>2.36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17.62</v>
      </c>
      <c r="AH40" s="197">
        <v>0</v>
      </c>
      <c r="AI40" s="197">
        <v>8.0399999999999991</v>
      </c>
      <c r="AJ40" s="197">
        <v>0</v>
      </c>
      <c r="AK40" s="197">
        <v>9.07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21.16</v>
      </c>
      <c r="K41" s="197">
        <v>77.819999999999993</v>
      </c>
      <c r="L41" s="197">
        <v>18.91</v>
      </c>
      <c r="M41" s="197">
        <v>0</v>
      </c>
      <c r="N41" s="197">
        <v>0.49</v>
      </c>
      <c r="O41" s="197">
        <v>1.68</v>
      </c>
      <c r="P41" s="197">
        <v>1.71</v>
      </c>
      <c r="Q41" s="197">
        <v>3.21</v>
      </c>
      <c r="R41" s="197">
        <v>0.36</v>
      </c>
      <c r="S41" s="197">
        <v>3.9</v>
      </c>
      <c r="T41" s="197">
        <v>0</v>
      </c>
      <c r="U41" s="197">
        <v>6.12</v>
      </c>
      <c r="V41" s="197">
        <v>0.11</v>
      </c>
      <c r="W41" s="197">
        <v>0.42</v>
      </c>
      <c r="X41" s="197">
        <v>1.25</v>
      </c>
      <c r="Y41" s="197">
        <v>0</v>
      </c>
      <c r="Z41" s="197">
        <v>2.36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17.62</v>
      </c>
      <c r="AH41" s="197">
        <v>0</v>
      </c>
      <c r="AI41" s="197">
        <v>8.0399999999999991</v>
      </c>
      <c r="AJ41" s="197">
        <v>0</v>
      </c>
      <c r="AK41" s="197">
        <v>9.07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21.16</v>
      </c>
      <c r="K42" s="197">
        <v>77.83</v>
      </c>
      <c r="L42" s="197">
        <v>18.91</v>
      </c>
      <c r="M42" s="197">
        <v>0</v>
      </c>
      <c r="N42" s="197">
        <v>0.49</v>
      </c>
      <c r="O42" s="197">
        <v>1.68</v>
      </c>
      <c r="P42" s="197">
        <v>1.71</v>
      </c>
      <c r="Q42" s="197">
        <v>3.21</v>
      </c>
      <c r="R42" s="197">
        <v>0.36</v>
      </c>
      <c r="S42" s="197">
        <v>3.9</v>
      </c>
      <c r="T42" s="197">
        <v>0</v>
      </c>
      <c r="U42" s="197">
        <v>6.12</v>
      </c>
      <c r="V42" s="197">
        <v>0.11</v>
      </c>
      <c r="W42" s="197">
        <v>0.42</v>
      </c>
      <c r="X42" s="197">
        <v>1.25</v>
      </c>
      <c r="Y42" s="197">
        <v>0</v>
      </c>
      <c r="Z42" s="197">
        <v>2.36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17.62</v>
      </c>
      <c r="AH42" s="197">
        <v>0</v>
      </c>
      <c r="AI42" s="197">
        <v>8.0399999999999991</v>
      </c>
      <c r="AJ42" s="197">
        <v>0</v>
      </c>
      <c r="AK42" s="197">
        <v>9.07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87.7</v>
      </c>
      <c r="L43" s="197">
        <v>20.46</v>
      </c>
      <c r="M43" s="197">
        <v>0</v>
      </c>
      <c r="N43" s="197">
        <v>0.49</v>
      </c>
      <c r="O43" s="197">
        <v>1.68</v>
      </c>
      <c r="P43" s="197">
        <v>1.71</v>
      </c>
      <c r="Q43" s="197">
        <v>3.21</v>
      </c>
      <c r="R43" s="197">
        <v>0.36</v>
      </c>
      <c r="S43" s="197">
        <v>3.9</v>
      </c>
      <c r="T43" s="197">
        <v>0</v>
      </c>
      <c r="U43" s="197">
        <v>6.04</v>
      </c>
      <c r="V43" s="197">
        <v>0.11</v>
      </c>
      <c r="W43" s="197">
        <v>0.42</v>
      </c>
      <c r="X43" s="197">
        <v>1.25</v>
      </c>
      <c r="Y43" s="197">
        <v>0</v>
      </c>
      <c r="Z43" s="197">
        <v>2.36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18.22</v>
      </c>
      <c r="AH43" s="197">
        <v>0</v>
      </c>
      <c r="AI43" s="197">
        <v>8.0399999999999991</v>
      </c>
      <c r="AJ43" s="197">
        <v>0</v>
      </c>
      <c r="AK43" s="197">
        <v>9.07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87.7</v>
      </c>
      <c r="L44" s="197">
        <v>20.46</v>
      </c>
      <c r="M44" s="197">
        <v>0</v>
      </c>
      <c r="N44" s="197">
        <v>0.49</v>
      </c>
      <c r="O44" s="197">
        <v>1.68</v>
      </c>
      <c r="P44" s="197">
        <v>1.71</v>
      </c>
      <c r="Q44" s="197">
        <v>3.21</v>
      </c>
      <c r="R44" s="197">
        <v>0.36</v>
      </c>
      <c r="S44" s="197">
        <v>3.9</v>
      </c>
      <c r="T44" s="197">
        <v>0</v>
      </c>
      <c r="U44" s="197">
        <v>5.93</v>
      </c>
      <c r="V44" s="197">
        <v>0.11</v>
      </c>
      <c r="W44" s="197">
        <v>0.42</v>
      </c>
      <c r="X44" s="197">
        <v>1.25</v>
      </c>
      <c r="Y44" s="197">
        <v>0</v>
      </c>
      <c r="Z44" s="197">
        <v>2.36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18.22</v>
      </c>
      <c r="AH44" s="197">
        <v>0</v>
      </c>
      <c r="AI44" s="197">
        <v>8.0399999999999991</v>
      </c>
      <c r="AJ44" s="197">
        <v>0</v>
      </c>
      <c r="AK44" s="197">
        <v>9.07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87.7</v>
      </c>
      <c r="L45" s="197">
        <v>22.01</v>
      </c>
      <c r="M45" s="197">
        <v>0</v>
      </c>
      <c r="N45" s="197">
        <v>0.49</v>
      </c>
      <c r="O45" s="197">
        <v>1.68</v>
      </c>
      <c r="P45" s="197">
        <v>1.71</v>
      </c>
      <c r="Q45" s="197">
        <v>3.21</v>
      </c>
      <c r="R45" s="197">
        <v>0.36</v>
      </c>
      <c r="S45" s="197">
        <v>3.9</v>
      </c>
      <c r="T45" s="197">
        <v>0</v>
      </c>
      <c r="U45" s="197">
        <v>5.93</v>
      </c>
      <c r="V45" s="197">
        <v>0.11</v>
      </c>
      <c r="W45" s="197">
        <v>0.42</v>
      </c>
      <c r="X45" s="197">
        <v>1.25</v>
      </c>
      <c r="Y45" s="197">
        <v>0</v>
      </c>
      <c r="Z45" s="197">
        <v>2.36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18.22</v>
      </c>
      <c r="AH45" s="197">
        <v>0</v>
      </c>
      <c r="AI45" s="197">
        <v>8.0399999999999991</v>
      </c>
      <c r="AJ45" s="197">
        <v>0</v>
      </c>
      <c r="AK45" s="197">
        <v>9.07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87.7</v>
      </c>
      <c r="L46" s="197">
        <v>22.01</v>
      </c>
      <c r="M46" s="197">
        <v>0</v>
      </c>
      <c r="N46" s="197">
        <v>0.49</v>
      </c>
      <c r="O46" s="197">
        <v>1.68</v>
      </c>
      <c r="P46" s="197">
        <v>1.71</v>
      </c>
      <c r="Q46" s="197">
        <v>3.21</v>
      </c>
      <c r="R46" s="197">
        <v>0.36</v>
      </c>
      <c r="S46" s="197">
        <v>3.9</v>
      </c>
      <c r="T46" s="197">
        <v>0</v>
      </c>
      <c r="U46" s="197">
        <v>5.93</v>
      </c>
      <c r="V46" s="197">
        <v>0.11</v>
      </c>
      <c r="W46" s="197">
        <v>0.42</v>
      </c>
      <c r="X46" s="197">
        <v>1.25</v>
      </c>
      <c r="Y46" s="197">
        <v>0</v>
      </c>
      <c r="Z46" s="197">
        <v>2.36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18.22</v>
      </c>
      <c r="AH46" s="197">
        <v>0</v>
      </c>
      <c r="AI46" s="197">
        <v>8.0399999999999991</v>
      </c>
      <c r="AJ46" s="197">
        <v>0</v>
      </c>
      <c r="AK46" s="197">
        <v>9.07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21.16</v>
      </c>
      <c r="K47" s="197">
        <v>87.7</v>
      </c>
      <c r="L47" s="197">
        <v>22.01</v>
      </c>
      <c r="M47" s="197">
        <v>0</v>
      </c>
      <c r="N47" s="197">
        <v>0.49</v>
      </c>
      <c r="O47" s="197">
        <v>1.68</v>
      </c>
      <c r="P47" s="197">
        <v>1.71</v>
      </c>
      <c r="Q47" s="197">
        <v>3.21</v>
      </c>
      <c r="R47" s="197">
        <v>2.0499999999999998</v>
      </c>
      <c r="S47" s="197">
        <v>3.9</v>
      </c>
      <c r="T47" s="197">
        <v>0</v>
      </c>
      <c r="U47" s="197">
        <v>5.93</v>
      </c>
      <c r="V47" s="197">
        <v>0.33</v>
      </c>
      <c r="W47" s="197">
        <v>0.42</v>
      </c>
      <c r="X47" s="197">
        <v>1.25</v>
      </c>
      <c r="Y47" s="197">
        <v>0</v>
      </c>
      <c r="Z47" s="197">
        <v>2.36</v>
      </c>
      <c r="AA47" s="197">
        <v>0.65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18.22</v>
      </c>
      <c r="AH47" s="197">
        <v>0</v>
      </c>
      <c r="AI47" s="197">
        <v>8.0399999999999991</v>
      </c>
      <c r="AJ47" s="197">
        <v>0</v>
      </c>
      <c r="AK47" s="197">
        <v>9.07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21.16</v>
      </c>
      <c r="K48" s="197">
        <v>87.7</v>
      </c>
      <c r="L48" s="197">
        <v>22.01</v>
      </c>
      <c r="M48" s="197">
        <v>0</v>
      </c>
      <c r="N48" s="197">
        <v>0.49</v>
      </c>
      <c r="O48" s="197">
        <v>1.68</v>
      </c>
      <c r="P48" s="197">
        <v>1.71</v>
      </c>
      <c r="Q48" s="197">
        <v>3.21</v>
      </c>
      <c r="R48" s="197">
        <v>0.36</v>
      </c>
      <c r="S48" s="197">
        <v>3.9</v>
      </c>
      <c r="T48" s="197">
        <v>0</v>
      </c>
      <c r="U48" s="197">
        <v>5.93</v>
      </c>
      <c r="V48" s="197">
        <v>0.11</v>
      </c>
      <c r="W48" s="197">
        <v>0.42</v>
      </c>
      <c r="X48" s="197">
        <v>1.25</v>
      </c>
      <c r="Y48" s="197">
        <v>0</v>
      </c>
      <c r="Z48" s="197">
        <v>2.36</v>
      </c>
      <c r="AA48" s="197">
        <v>0.65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18.22</v>
      </c>
      <c r="AH48" s="197">
        <v>0</v>
      </c>
      <c r="AI48" s="197">
        <v>8.0399999999999991</v>
      </c>
      <c r="AJ48" s="197">
        <v>0</v>
      </c>
      <c r="AK48" s="197">
        <v>9.07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21.16</v>
      </c>
      <c r="K49" s="197">
        <v>87.7</v>
      </c>
      <c r="L49" s="197">
        <v>26.64</v>
      </c>
      <c r="M49" s="197">
        <v>0</v>
      </c>
      <c r="N49" s="197">
        <v>0.49</v>
      </c>
      <c r="O49" s="197">
        <v>1.68</v>
      </c>
      <c r="P49" s="197">
        <v>1.71</v>
      </c>
      <c r="Q49" s="197">
        <v>3.21</v>
      </c>
      <c r="R49" s="197">
        <v>0.36</v>
      </c>
      <c r="S49" s="197">
        <v>3.9</v>
      </c>
      <c r="T49" s="197">
        <v>0</v>
      </c>
      <c r="U49" s="197">
        <v>5.93</v>
      </c>
      <c r="V49" s="197">
        <v>0.47</v>
      </c>
      <c r="W49" s="197">
        <v>0.42</v>
      </c>
      <c r="X49" s="197">
        <v>1.32</v>
      </c>
      <c r="Y49" s="197">
        <v>0</v>
      </c>
      <c r="Z49" s="197">
        <v>1.7</v>
      </c>
      <c r="AA49" s="197">
        <v>0.45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18.22</v>
      </c>
      <c r="AH49" s="197">
        <v>0</v>
      </c>
      <c r="AI49" s="197">
        <v>8.0399999999999991</v>
      </c>
      <c r="AJ49" s="197">
        <v>0</v>
      </c>
      <c r="AK49" s="197">
        <v>9.07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21.16</v>
      </c>
      <c r="K50" s="197">
        <v>87.7</v>
      </c>
      <c r="L50" s="197">
        <v>26.64</v>
      </c>
      <c r="M50" s="197">
        <v>0</v>
      </c>
      <c r="N50" s="197">
        <v>0.49</v>
      </c>
      <c r="O50" s="197">
        <v>1.68</v>
      </c>
      <c r="P50" s="197">
        <v>1.71</v>
      </c>
      <c r="Q50" s="197">
        <v>3.21</v>
      </c>
      <c r="R50" s="197">
        <v>0.36</v>
      </c>
      <c r="S50" s="197">
        <v>3.9</v>
      </c>
      <c r="T50" s="197">
        <v>0</v>
      </c>
      <c r="U50" s="197">
        <v>5.93</v>
      </c>
      <c r="V50" s="197">
        <v>0.9</v>
      </c>
      <c r="W50" s="197">
        <v>0.42</v>
      </c>
      <c r="X50" s="197">
        <v>1.32</v>
      </c>
      <c r="Y50" s="197">
        <v>0</v>
      </c>
      <c r="Z50" s="197">
        <v>1.7</v>
      </c>
      <c r="AA50" s="197">
        <v>0.45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18.22</v>
      </c>
      <c r="AH50" s="197">
        <v>0</v>
      </c>
      <c r="AI50" s="197">
        <v>8.0399999999999991</v>
      </c>
      <c r="AJ50" s="197">
        <v>0</v>
      </c>
      <c r="AK50" s="197">
        <v>9.07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21.16</v>
      </c>
      <c r="K51" s="197">
        <v>87.7</v>
      </c>
      <c r="L51" s="197">
        <v>26.64</v>
      </c>
      <c r="M51" s="197">
        <v>0</v>
      </c>
      <c r="N51" s="197">
        <v>0.49</v>
      </c>
      <c r="O51" s="197">
        <v>1.68</v>
      </c>
      <c r="P51" s="197">
        <v>1.71</v>
      </c>
      <c r="Q51" s="197">
        <v>3.21</v>
      </c>
      <c r="R51" s="197">
        <v>0.36</v>
      </c>
      <c r="S51" s="197">
        <v>3.9</v>
      </c>
      <c r="T51" s="197">
        <v>0</v>
      </c>
      <c r="U51" s="197">
        <v>5.93</v>
      </c>
      <c r="V51" s="197">
        <v>0</v>
      </c>
      <c r="W51" s="197">
        <v>0.42</v>
      </c>
      <c r="X51" s="197">
        <v>1.32</v>
      </c>
      <c r="Y51" s="197">
        <v>0</v>
      </c>
      <c r="Z51" s="197">
        <v>2.36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18.22</v>
      </c>
      <c r="AH51" s="197">
        <v>0</v>
      </c>
      <c r="AI51" s="197">
        <v>8.0399999999999991</v>
      </c>
      <c r="AJ51" s="197">
        <v>0</v>
      </c>
      <c r="AK51" s="197">
        <v>10.039999999999999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21.16</v>
      </c>
      <c r="K52" s="197">
        <v>88.68</v>
      </c>
      <c r="L52" s="197">
        <v>26.64</v>
      </c>
      <c r="M52" s="197">
        <v>0</v>
      </c>
      <c r="N52" s="197">
        <v>0.49</v>
      </c>
      <c r="O52" s="197">
        <v>1.68</v>
      </c>
      <c r="P52" s="197">
        <v>1.71</v>
      </c>
      <c r="Q52" s="197">
        <v>3.21</v>
      </c>
      <c r="R52" s="197">
        <v>0.36</v>
      </c>
      <c r="S52" s="197">
        <v>3.9</v>
      </c>
      <c r="T52" s="197">
        <v>0</v>
      </c>
      <c r="U52" s="197">
        <v>5.93</v>
      </c>
      <c r="V52" s="197">
        <v>0</v>
      </c>
      <c r="W52" s="197">
        <v>0.42</v>
      </c>
      <c r="X52" s="197">
        <v>1.32</v>
      </c>
      <c r="Y52" s="197">
        <v>0</v>
      </c>
      <c r="Z52" s="197">
        <v>2.36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18.22</v>
      </c>
      <c r="AH52" s="197">
        <v>0</v>
      </c>
      <c r="AI52" s="197">
        <v>8.0399999999999991</v>
      </c>
      <c r="AJ52" s="197">
        <v>0</v>
      </c>
      <c r="AK52" s="197">
        <v>10.039999999999999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21.16</v>
      </c>
      <c r="K53" s="197">
        <v>87.7</v>
      </c>
      <c r="L53" s="197">
        <v>26.64</v>
      </c>
      <c r="M53" s="197">
        <v>0</v>
      </c>
      <c r="N53" s="197">
        <v>0.49</v>
      </c>
      <c r="O53" s="197">
        <v>1.68</v>
      </c>
      <c r="P53" s="197">
        <v>1.71</v>
      </c>
      <c r="Q53" s="197">
        <v>3.21</v>
      </c>
      <c r="R53" s="197">
        <v>0.36</v>
      </c>
      <c r="S53" s="197">
        <v>3.9</v>
      </c>
      <c r="T53" s="197">
        <v>0</v>
      </c>
      <c r="U53" s="197">
        <v>5.93</v>
      </c>
      <c r="V53" s="197">
        <v>0.18</v>
      </c>
      <c r="W53" s="197">
        <v>0.42</v>
      </c>
      <c r="X53" s="197">
        <v>1.25</v>
      </c>
      <c r="Y53" s="197">
        <v>0</v>
      </c>
      <c r="Z53" s="197">
        <v>2.36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18.22</v>
      </c>
      <c r="AH53" s="197">
        <v>0</v>
      </c>
      <c r="AI53" s="197">
        <v>8.0399999999999991</v>
      </c>
      <c r="AJ53" s="197">
        <v>0</v>
      </c>
      <c r="AK53" s="197">
        <v>10.039999999999999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21.16</v>
      </c>
      <c r="K54" s="197">
        <v>87.7</v>
      </c>
      <c r="L54" s="197">
        <v>27.17</v>
      </c>
      <c r="M54" s="197">
        <v>0</v>
      </c>
      <c r="N54" s="197">
        <v>0.49</v>
      </c>
      <c r="O54" s="197">
        <v>1.68</v>
      </c>
      <c r="P54" s="197">
        <v>1.71</v>
      </c>
      <c r="Q54" s="197">
        <v>3.21</v>
      </c>
      <c r="R54" s="197">
        <v>0.36</v>
      </c>
      <c r="S54" s="197">
        <v>3.9</v>
      </c>
      <c r="T54" s="197">
        <v>0</v>
      </c>
      <c r="U54" s="197">
        <v>5.93</v>
      </c>
      <c r="V54" s="197">
        <v>0.18</v>
      </c>
      <c r="W54" s="197">
        <v>0.42</v>
      </c>
      <c r="X54" s="197">
        <v>1.25</v>
      </c>
      <c r="Y54" s="197">
        <v>0</v>
      </c>
      <c r="Z54" s="197">
        <v>2.36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18.22</v>
      </c>
      <c r="AH54" s="197">
        <v>0</v>
      </c>
      <c r="AI54" s="197">
        <v>8.0399999999999991</v>
      </c>
      <c r="AJ54" s="197">
        <v>0</v>
      </c>
      <c r="AK54" s="197">
        <v>10.039999999999999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21.16</v>
      </c>
      <c r="K55" s="197">
        <v>87.7</v>
      </c>
      <c r="L55" s="197">
        <v>27.17</v>
      </c>
      <c r="M55" s="197">
        <v>0</v>
      </c>
      <c r="N55" s="197">
        <v>0.49</v>
      </c>
      <c r="O55" s="197">
        <v>1.68</v>
      </c>
      <c r="P55" s="197">
        <v>1.71</v>
      </c>
      <c r="Q55" s="197">
        <v>3.21</v>
      </c>
      <c r="R55" s="197">
        <v>0.36</v>
      </c>
      <c r="S55" s="197">
        <v>3.9</v>
      </c>
      <c r="T55" s="197">
        <v>0</v>
      </c>
      <c r="U55" s="197">
        <v>5.93</v>
      </c>
      <c r="V55" s="197">
        <v>0.18</v>
      </c>
      <c r="W55" s="197">
        <v>0.42</v>
      </c>
      <c r="X55" s="197">
        <v>0</v>
      </c>
      <c r="Y55" s="197">
        <v>0</v>
      </c>
      <c r="Z55" s="197">
        <v>2.36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18.22</v>
      </c>
      <c r="AH55" s="197">
        <v>0</v>
      </c>
      <c r="AI55" s="197">
        <v>8.0399999999999991</v>
      </c>
      <c r="AJ55" s="197">
        <v>0</v>
      </c>
      <c r="AK55" s="197">
        <v>10.039999999999999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21.16</v>
      </c>
      <c r="K56" s="197">
        <v>87.7</v>
      </c>
      <c r="L56" s="197">
        <v>27.17</v>
      </c>
      <c r="M56" s="197">
        <v>0</v>
      </c>
      <c r="N56" s="197">
        <v>0.49</v>
      </c>
      <c r="O56" s="197">
        <v>1.68</v>
      </c>
      <c r="P56" s="197">
        <v>1.71</v>
      </c>
      <c r="Q56" s="197">
        <v>3.21</v>
      </c>
      <c r="R56" s="197">
        <v>0.36</v>
      </c>
      <c r="S56" s="197">
        <v>3.9</v>
      </c>
      <c r="T56" s="197">
        <v>0</v>
      </c>
      <c r="U56" s="197">
        <v>5.93</v>
      </c>
      <c r="V56" s="197">
        <v>0.18</v>
      </c>
      <c r="W56" s="197">
        <v>0.42</v>
      </c>
      <c r="X56" s="197">
        <v>1.25</v>
      </c>
      <c r="Y56" s="197">
        <v>0</v>
      </c>
      <c r="Z56" s="197">
        <v>2.36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18.22</v>
      </c>
      <c r="AH56" s="197">
        <v>0</v>
      </c>
      <c r="AI56" s="197">
        <v>8.0399999999999991</v>
      </c>
      <c r="AJ56" s="197">
        <v>0</v>
      </c>
      <c r="AK56" s="197">
        <v>10.039999999999999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21.16</v>
      </c>
      <c r="K57" s="197">
        <v>87.7</v>
      </c>
      <c r="L57" s="197">
        <v>27.17</v>
      </c>
      <c r="M57" s="197">
        <v>0</v>
      </c>
      <c r="N57" s="197">
        <v>0.49</v>
      </c>
      <c r="O57" s="197">
        <v>1.68</v>
      </c>
      <c r="P57" s="197">
        <v>1.71</v>
      </c>
      <c r="Q57" s="197">
        <v>3.21</v>
      </c>
      <c r="R57" s="197">
        <v>0.36</v>
      </c>
      <c r="S57" s="197">
        <v>3.9</v>
      </c>
      <c r="T57" s="197">
        <v>0</v>
      </c>
      <c r="U57" s="197">
        <v>5.86</v>
      </c>
      <c r="V57" s="197">
        <v>0.18</v>
      </c>
      <c r="W57" s="197">
        <v>0.42</v>
      </c>
      <c r="X57" s="197">
        <v>1.25</v>
      </c>
      <c r="Y57" s="197">
        <v>0</v>
      </c>
      <c r="Z57" s="197">
        <v>2.36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18.22</v>
      </c>
      <c r="AH57" s="197">
        <v>0</v>
      </c>
      <c r="AI57" s="197">
        <v>8.0399999999999991</v>
      </c>
      <c r="AJ57" s="197">
        <v>0</v>
      </c>
      <c r="AK57" s="197">
        <v>10.039999999999999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21.16</v>
      </c>
      <c r="K58" s="197">
        <v>68.37</v>
      </c>
      <c r="L58" s="197">
        <v>27.17</v>
      </c>
      <c r="M58" s="197">
        <v>0</v>
      </c>
      <c r="N58" s="197">
        <v>0.49</v>
      </c>
      <c r="O58" s="197">
        <v>1.68</v>
      </c>
      <c r="P58" s="197">
        <v>1.71</v>
      </c>
      <c r="Q58" s="197">
        <v>3.21</v>
      </c>
      <c r="R58" s="197">
        <v>0.36</v>
      </c>
      <c r="S58" s="197">
        <v>3.9</v>
      </c>
      <c r="T58" s="197">
        <v>0</v>
      </c>
      <c r="U58" s="197">
        <v>5.74</v>
      </c>
      <c r="V58" s="197">
        <v>0.18</v>
      </c>
      <c r="W58" s="197">
        <v>0.42</v>
      </c>
      <c r="X58" s="197">
        <v>1.25</v>
      </c>
      <c r="Y58" s="197">
        <v>0</v>
      </c>
      <c r="Z58" s="197">
        <v>2.36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18.22</v>
      </c>
      <c r="AH58" s="197">
        <v>0</v>
      </c>
      <c r="AI58" s="197">
        <v>8.0399999999999991</v>
      </c>
      <c r="AJ58" s="197">
        <v>0</v>
      </c>
      <c r="AK58" s="197">
        <v>10.039999999999999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21.16</v>
      </c>
      <c r="K59" s="197">
        <v>9.57</v>
      </c>
      <c r="L59" s="197">
        <v>1.54</v>
      </c>
      <c r="M59" s="197">
        <v>0</v>
      </c>
      <c r="N59" s="197">
        <v>0.49</v>
      </c>
      <c r="O59" s="197">
        <v>1.68</v>
      </c>
      <c r="P59" s="197">
        <v>1.71</v>
      </c>
      <c r="Q59" s="197">
        <v>3.21</v>
      </c>
      <c r="R59" s="197">
        <v>0.36</v>
      </c>
      <c r="S59" s="197">
        <v>3.9</v>
      </c>
      <c r="T59" s="197">
        <v>0</v>
      </c>
      <c r="U59" s="197">
        <v>5.74</v>
      </c>
      <c r="V59" s="197">
        <v>0.18</v>
      </c>
      <c r="W59" s="197">
        <v>0.42</v>
      </c>
      <c r="X59" s="197">
        <v>1.25</v>
      </c>
      <c r="Y59" s="197">
        <v>0</v>
      </c>
      <c r="Z59" s="197">
        <v>2.36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18.22</v>
      </c>
      <c r="AH59" s="197">
        <v>0</v>
      </c>
      <c r="AI59" s="197">
        <v>8.0399999999999991</v>
      </c>
      <c r="AJ59" s="197">
        <v>0</v>
      </c>
      <c r="AK59" s="197">
        <v>10.039999999999999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21.16</v>
      </c>
      <c r="K60" s="197">
        <v>5.51</v>
      </c>
      <c r="L60" s="197">
        <v>1.54</v>
      </c>
      <c r="M60" s="197">
        <v>0</v>
      </c>
      <c r="N60" s="197">
        <v>0.49</v>
      </c>
      <c r="O60" s="197">
        <v>1.68</v>
      </c>
      <c r="P60" s="197">
        <v>1.71</v>
      </c>
      <c r="Q60" s="197">
        <v>3.21</v>
      </c>
      <c r="R60" s="197">
        <v>0.36</v>
      </c>
      <c r="S60" s="197">
        <v>3.9</v>
      </c>
      <c r="T60" s="197">
        <v>0</v>
      </c>
      <c r="U60" s="197">
        <v>5.74</v>
      </c>
      <c r="V60" s="197">
        <v>0.18</v>
      </c>
      <c r="W60" s="197">
        <v>0.42</v>
      </c>
      <c r="X60" s="197">
        <v>1.25</v>
      </c>
      <c r="Y60" s="197">
        <v>0</v>
      </c>
      <c r="Z60" s="197">
        <v>2.36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18.22</v>
      </c>
      <c r="AH60" s="197">
        <v>0</v>
      </c>
      <c r="AI60" s="197">
        <v>8.0399999999999991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21.16</v>
      </c>
      <c r="K61" s="197">
        <v>5.51</v>
      </c>
      <c r="L61" s="197">
        <v>1.54</v>
      </c>
      <c r="M61" s="197">
        <v>0</v>
      </c>
      <c r="N61" s="197">
        <v>0.49</v>
      </c>
      <c r="O61" s="197">
        <v>1.68</v>
      </c>
      <c r="P61" s="197">
        <v>1.71</v>
      </c>
      <c r="Q61" s="197">
        <v>3.21</v>
      </c>
      <c r="R61" s="197">
        <v>0.36</v>
      </c>
      <c r="S61" s="197">
        <v>3.9</v>
      </c>
      <c r="T61" s="197">
        <v>0</v>
      </c>
      <c r="U61" s="197">
        <v>5.74</v>
      </c>
      <c r="V61" s="197">
        <v>0.18</v>
      </c>
      <c r="W61" s="197">
        <v>0.42</v>
      </c>
      <c r="X61" s="197">
        <v>1.25</v>
      </c>
      <c r="Y61" s="197">
        <v>0</v>
      </c>
      <c r="Z61" s="197">
        <v>2.36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18.22</v>
      </c>
      <c r="AH61" s="197">
        <v>0</v>
      </c>
      <c r="AI61" s="197">
        <v>8.0399999999999991</v>
      </c>
      <c r="AJ61" s="197">
        <v>0</v>
      </c>
      <c r="AK61" s="197">
        <v>10.039999999999999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21.16</v>
      </c>
      <c r="K62" s="197">
        <v>5.51</v>
      </c>
      <c r="L62" s="197">
        <v>1.54</v>
      </c>
      <c r="M62" s="197">
        <v>0</v>
      </c>
      <c r="N62" s="197">
        <v>0.49</v>
      </c>
      <c r="O62" s="197">
        <v>1.68</v>
      </c>
      <c r="P62" s="197">
        <v>1.71</v>
      </c>
      <c r="Q62" s="197">
        <v>3.21</v>
      </c>
      <c r="R62" s="197">
        <v>0.36</v>
      </c>
      <c r="S62" s="197">
        <v>3.9</v>
      </c>
      <c r="T62" s="197">
        <v>0</v>
      </c>
      <c r="U62" s="197">
        <v>5.74</v>
      </c>
      <c r="V62" s="197">
        <v>0.18</v>
      </c>
      <c r="W62" s="197">
        <v>0.42</v>
      </c>
      <c r="X62" s="197">
        <v>1.25</v>
      </c>
      <c r="Y62" s="197">
        <v>0</v>
      </c>
      <c r="Z62" s="197">
        <v>2.36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18.22</v>
      </c>
      <c r="AH62" s="197">
        <v>0</v>
      </c>
      <c r="AI62" s="197">
        <v>8.0399999999999991</v>
      </c>
      <c r="AJ62" s="197">
        <v>0</v>
      </c>
      <c r="AK62" s="197">
        <v>10.039999999999999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21.16</v>
      </c>
      <c r="K63" s="197">
        <v>5.51</v>
      </c>
      <c r="L63" s="197">
        <v>1.54</v>
      </c>
      <c r="M63" s="197">
        <v>0</v>
      </c>
      <c r="N63" s="197">
        <v>0.49</v>
      </c>
      <c r="O63" s="197">
        <v>1.68</v>
      </c>
      <c r="P63" s="197">
        <v>1.71</v>
      </c>
      <c r="Q63" s="197">
        <v>3.21</v>
      </c>
      <c r="R63" s="197">
        <v>0.36</v>
      </c>
      <c r="S63" s="197">
        <v>3.9</v>
      </c>
      <c r="T63" s="197">
        <v>0</v>
      </c>
      <c r="U63" s="197">
        <v>5.74</v>
      </c>
      <c r="V63" s="197">
        <v>0.18</v>
      </c>
      <c r="W63" s="197">
        <v>0.42</v>
      </c>
      <c r="X63" s="197">
        <v>1.25</v>
      </c>
      <c r="Y63" s="197">
        <v>0</v>
      </c>
      <c r="Z63" s="197">
        <v>2.36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18.22</v>
      </c>
      <c r="AH63" s="197">
        <v>0</v>
      </c>
      <c r="AI63" s="197">
        <v>8.0399999999999991</v>
      </c>
      <c r="AJ63" s="197">
        <v>0</v>
      </c>
      <c r="AK63" s="197">
        <v>10.039999999999999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21.16</v>
      </c>
      <c r="K64" s="197">
        <v>5.51</v>
      </c>
      <c r="L64" s="197">
        <v>1.54</v>
      </c>
      <c r="M64" s="197">
        <v>0</v>
      </c>
      <c r="N64" s="197">
        <v>0.49</v>
      </c>
      <c r="O64" s="197">
        <v>1.68</v>
      </c>
      <c r="P64" s="197">
        <v>1.71</v>
      </c>
      <c r="Q64" s="197">
        <v>3.21</v>
      </c>
      <c r="R64" s="197">
        <v>0.36</v>
      </c>
      <c r="S64" s="197">
        <v>3.9</v>
      </c>
      <c r="T64" s="197">
        <v>0</v>
      </c>
      <c r="U64" s="197">
        <v>5.74</v>
      </c>
      <c r="V64" s="197">
        <v>0.18</v>
      </c>
      <c r="W64" s="197">
        <v>0.42</v>
      </c>
      <c r="X64" s="197">
        <v>1.25</v>
      </c>
      <c r="Y64" s="197">
        <v>0</v>
      </c>
      <c r="Z64" s="197">
        <v>2.36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18.22</v>
      </c>
      <c r="AH64" s="197">
        <v>0</v>
      </c>
      <c r="AI64" s="197">
        <v>8.0399999999999991</v>
      </c>
      <c r="AJ64" s="197">
        <v>0</v>
      </c>
      <c r="AK64" s="197">
        <v>10.039999999999999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21.16</v>
      </c>
      <c r="K65" s="197">
        <v>5.51</v>
      </c>
      <c r="L65" s="197">
        <v>1.54</v>
      </c>
      <c r="M65" s="197">
        <v>0</v>
      </c>
      <c r="N65" s="197">
        <v>0.49</v>
      </c>
      <c r="O65" s="197">
        <v>1.68</v>
      </c>
      <c r="P65" s="197">
        <v>1.71</v>
      </c>
      <c r="Q65" s="197">
        <v>3.21</v>
      </c>
      <c r="R65" s="197">
        <v>0.36</v>
      </c>
      <c r="S65" s="197">
        <v>3.9</v>
      </c>
      <c r="T65" s="197">
        <v>0</v>
      </c>
      <c r="U65" s="197">
        <v>5.74</v>
      </c>
      <c r="V65" s="197">
        <v>0.18</v>
      </c>
      <c r="W65" s="197">
        <v>0.42</v>
      </c>
      <c r="X65" s="197">
        <v>1.25</v>
      </c>
      <c r="Y65" s="197">
        <v>0</v>
      </c>
      <c r="Z65" s="197">
        <v>2.36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18.22</v>
      </c>
      <c r="AH65" s="197">
        <v>0</v>
      </c>
      <c r="AI65" s="197">
        <v>8.0399999999999991</v>
      </c>
      <c r="AJ65" s="197">
        <v>0</v>
      </c>
      <c r="AK65" s="197">
        <v>10.039999999999999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21.16</v>
      </c>
      <c r="K66" s="197">
        <v>5.51</v>
      </c>
      <c r="L66" s="197">
        <v>1.54</v>
      </c>
      <c r="M66" s="197">
        <v>0</v>
      </c>
      <c r="N66" s="197">
        <v>0.49</v>
      </c>
      <c r="O66" s="197">
        <v>1.68</v>
      </c>
      <c r="P66" s="197">
        <v>1.71</v>
      </c>
      <c r="Q66" s="197">
        <v>3.21</v>
      </c>
      <c r="R66" s="197">
        <v>0.36</v>
      </c>
      <c r="S66" s="197">
        <v>3.9</v>
      </c>
      <c r="T66" s="197">
        <v>0</v>
      </c>
      <c r="U66" s="197">
        <v>5.74</v>
      </c>
      <c r="V66" s="197">
        <v>0.18</v>
      </c>
      <c r="W66" s="197">
        <v>0.42</v>
      </c>
      <c r="X66" s="197">
        <v>1.25</v>
      </c>
      <c r="Y66" s="197">
        <v>0</v>
      </c>
      <c r="Z66" s="197">
        <v>2.36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18.22</v>
      </c>
      <c r="AH66" s="197">
        <v>0</v>
      </c>
      <c r="AI66" s="197">
        <v>8.0399999999999991</v>
      </c>
      <c r="AJ66" s="197">
        <v>0</v>
      </c>
      <c r="AK66" s="197">
        <v>10.039999999999999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21.16</v>
      </c>
      <c r="K67" s="197">
        <v>5.51</v>
      </c>
      <c r="L67" s="197">
        <v>1.54</v>
      </c>
      <c r="M67" s="197">
        <v>0</v>
      </c>
      <c r="N67" s="197">
        <v>0.49</v>
      </c>
      <c r="O67" s="197">
        <v>1.68</v>
      </c>
      <c r="P67" s="197">
        <v>1.71</v>
      </c>
      <c r="Q67" s="197">
        <v>3.21</v>
      </c>
      <c r="R67" s="197">
        <v>0.36</v>
      </c>
      <c r="S67" s="197">
        <v>3.9</v>
      </c>
      <c r="T67" s="197">
        <v>0</v>
      </c>
      <c r="U67" s="197">
        <v>6.03</v>
      </c>
      <c r="V67" s="197">
        <v>0.18</v>
      </c>
      <c r="W67" s="197">
        <v>0.42</v>
      </c>
      <c r="X67" s="197">
        <v>1.25</v>
      </c>
      <c r="Y67" s="197">
        <v>0</v>
      </c>
      <c r="Z67" s="197">
        <v>2.36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18.22</v>
      </c>
      <c r="AH67" s="197">
        <v>0</v>
      </c>
      <c r="AI67" s="197">
        <v>8.0399999999999991</v>
      </c>
      <c r="AJ67" s="197">
        <v>0</v>
      </c>
      <c r="AK67" s="197">
        <v>10.039999999999999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21.16</v>
      </c>
      <c r="K68" s="197">
        <v>5.51</v>
      </c>
      <c r="L68" s="197">
        <v>1.54</v>
      </c>
      <c r="M68" s="197">
        <v>0</v>
      </c>
      <c r="N68" s="197">
        <v>0.49</v>
      </c>
      <c r="O68" s="197">
        <v>1.68</v>
      </c>
      <c r="P68" s="197">
        <v>1.71</v>
      </c>
      <c r="Q68" s="197">
        <v>3.21</v>
      </c>
      <c r="R68" s="197">
        <v>0.36</v>
      </c>
      <c r="S68" s="197">
        <v>3.9</v>
      </c>
      <c r="T68" s="197">
        <v>0</v>
      </c>
      <c r="U68" s="197">
        <v>6.03</v>
      </c>
      <c r="V68" s="197">
        <v>0.18</v>
      </c>
      <c r="W68" s="197">
        <v>0.42</v>
      </c>
      <c r="X68" s="197">
        <v>1.25</v>
      </c>
      <c r="Y68" s="197">
        <v>0</v>
      </c>
      <c r="Z68" s="197">
        <v>2.36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18.22</v>
      </c>
      <c r="AH68" s="197">
        <v>0</v>
      </c>
      <c r="AI68" s="197">
        <v>8.0399999999999991</v>
      </c>
      <c r="AJ68" s="197">
        <v>0</v>
      </c>
      <c r="AK68" s="197">
        <v>10.039999999999999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16.27</v>
      </c>
      <c r="H69" s="197">
        <v>0</v>
      </c>
      <c r="I69" s="197">
        <v>0</v>
      </c>
      <c r="J69" s="197">
        <v>21.16</v>
      </c>
      <c r="K69" s="197">
        <v>5.51</v>
      </c>
      <c r="L69" s="197">
        <v>1.54</v>
      </c>
      <c r="M69" s="197">
        <v>0</v>
      </c>
      <c r="N69" s="197">
        <v>0.49</v>
      </c>
      <c r="O69" s="197">
        <v>1.68</v>
      </c>
      <c r="P69" s="197">
        <v>1.71</v>
      </c>
      <c r="Q69" s="197">
        <v>3.21</v>
      </c>
      <c r="R69" s="197">
        <v>0.36</v>
      </c>
      <c r="S69" s="197">
        <v>3.9</v>
      </c>
      <c r="T69" s="197">
        <v>0</v>
      </c>
      <c r="U69" s="197">
        <v>6.03</v>
      </c>
      <c r="V69" s="197">
        <v>0.18</v>
      </c>
      <c r="W69" s="197">
        <v>0.42</v>
      </c>
      <c r="X69" s="197">
        <v>1.25</v>
      </c>
      <c r="Y69" s="197">
        <v>0</v>
      </c>
      <c r="Z69" s="197">
        <v>2.36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18.22</v>
      </c>
      <c r="AH69" s="197">
        <v>0</v>
      </c>
      <c r="AI69" s="197">
        <v>8.0399999999999991</v>
      </c>
      <c r="AJ69" s="197">
        <v>0</v>
      </c>
      <c r="AK69" s="197">
        <v>10.039999999999999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21.16</v>
      </c>
      <c r="K70" s="197">
        <v>5.51</v>
      </c>
      <c r="L70" s="197">
        <v>1.54</v>
      </c>
      <c r="M70" s="197">
        <v>0</v>
      </c>
      <c r="N70" s="197">
        <v>0.49</v>
      </c>
      <c r="O70" s="197">
        <v>1.68</v>
      </c>
      <c r="P70" s="197">
        <v>1.71</v>
      </c>
      <c r="Q70" s="197">
        <v>3.21</v>
      </c>
      <c r="R70" s="197">
        <v>0.36</v>
      </c>
      <c r="S70" s="197">
        <v>3.9</v>
      </c>
      <c r="T70" s="197">
        <v>0</v>
      </c>
      <c r="U70" s="197">
        <v>6.03</v>
      </c>
      <c r="V70" s="197">
        <v>0.18</v>
      </c>
      <c r="W70" s="197">
        <v>0.42</v>
      </c>
      <c r="X70" s="197">
        <v>1.25</v>
      </c>
      <c r="Y70" s="197">
        <v>0</v>
      </c>
      <c r="Z70" s="197">
        <v>2.36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18.22</v>
      </c>
      <c r="AH70" s="197">
        <v>0</v>
      </c>
      <c r="AI70" s="197">
        <v>8.0399999999999991</v>
      </c>
      <c r="AJ70" s="197">
        <v>0</v>
      </c>
      <c r="AK70" s="197">
        <v>10.039999999999999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16.27</v>
      </c>
      <c r="H71" s="197">
        <v>0</v>
      </c>
      <c r="I71" s="197">
        <v>0</v>
      </c>
      <c r="J71" s="197">
        <v>21.16</v>
      </c>
      <c r="K71" s="197">
        <v>5.51</v>
      </c>
      <c r="L71" s="197">
        <v>27.77</v>
      </c>
      <c r="M71" s="197">
        <v>0</v>
      </c>
      <c r="N71" s="197">
        <v>0.49</v>
      </c>
      <c r="O71" s="197">
        <v>1.68</v>
      </c>
      <c r="P71" s="197">
        <v>1.71</v>
      </c>
      <c r="Q71" s="197">
        <v>3.21</v>
      </c>
      <c r="R71" s="197">
        <v>0.36</v>
      </c>
      <c r="S71" s="197">
        <v>3.9</v>
      </c>
      <c r="T71" s="197">
        <v>0</v>
      </c>
      <c r="U71" s="197">
        <v>6.03</v>
      </c>
      <c r="V71" s="197">
        <v>0.18</v>
      </c>
      <c r="W71" s="197">
        <v>0.42</v>
      </c>
      <c r="X71" s="197">
        <v>1.25</v>
      </c>
      <c r="Y71" s="197">
        <v>0</v>
      </c>
      <c r="Z71" s="197">
        <v>2.36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18.59</v>
      </c>
      <c r="AH71" s="197">
        <v>0</v>
      </c>
      <c r="AI71" s="197">
        <v>8.0399999999999991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16.27</v>
      </c>
      <c r="H72" s="197">
        <v>0</v>
      </c>
      <c r="I72" s="197">
        <v>0</v>
      </c>
      <c r="J72" s="197">
        <v>21.16</v>
      </c>
      <c r="K72" s="197">
        <v>5.51</v>
      </c>
      <c r="L72" s="197">
        <v>27.77</v>
      </c>
      <c r="M72" s="197">
        <v>0</v>
      </c>
      <c r="N72" s="197">
        <v>0.49</v>
      </c>
      <c r="O72" s="197">
        <v>1.68</v>
      </c>
      <c r="P72" s="197">
        <v>1.71</v>
      </c>
      <c r="Q72" s="197">
        <v>3.21</v>
      </c>
      <c r="R72" s="197">
        <v>0.36</v>
      </c>
      <c r="S72" s="197">
        <v>3.9</v>
      </c>
      <c r="T72" s="197">
        <v>0</v>
      </c>
      <c r="U72" s="197">
        <v>6.03</v>
      </c>
      <c r="V72" s="197">
        <v>0.18</v>
      </c>
      <c r="W72" s="197">
        <v>0.42</v>
      </c>
      <c r="X72" s="197">
        <v>1.25</v>
      </c>
      <c r="Y72" s="197">
        <v>0</v>
      </c>
      <c r="Z72" s="197">
        <v>2.36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18.59</v>
      </c>
      <c r="AH72" s="197">
        <v>0</v>
      </c>
      <c r="AI72" s="197">
        <v>8.0399999999999991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16.27</v>
      </c>
      <c r="H73" s="197">
        <v>0</v>
      </c>
      <c r="I73" s="197">
        <v>0</v>
      </c>
      <c r="J73" s="197">
        <v>21.16</v>
      </c>
      <c r="K73" s="197">
        <v>5.51</v>
      </c>
      <c r="L73" s="197">
        <v>27.77</v>
      </c>
      <c r="M73" s="197">
        <v>0</v>
      </c>
      <c r="N73" s="197">
        <v>0.49</v>
      </c>
      <c r="O73" s="197">
        <v>1.68</v>
      </c>
      <c r="P73" s="197">
        <v>1.71</v>
      </c>
      <c r="Q73" s="197">
        <v>3.21</v>
      </c>
      <c r="R73" s="197">
        <v>0.36</v>
      </c>
      <c r="S73" s="197">
        <v>3.9</v>
      </c>
      <c r="T73" s="197">
        <v>0</v>
      </c>
      <c r="U73" s="197">
        <v>6.03</v>
      </c>
      <c r="V73" s="197">
        <v>0.18</v>
      </c>
      <c r="W73" s="197">
        <v>0.26</v>
      </c>
      <c r="X73" s="197">
        <v>1.25</v>
      </c>
      <c r="Y73" s="197">
        <v>0</v>
      </c>
      <c r="Z73" s="197">
        <v>2.36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18.59</v>
      </c>
      <c r="AH73" s="197">
        <v>0</v>
      </c>
      <c r="AI73" s="197">
        <v>8.0399999999999991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16.27</v>
      </c>
      <c r="H74" s="197">
        <v>0</v>
      </c>
      <c r="I74" s="197">
        <v>0</v>
      </c>
      <c r="J74" s="197">
        <v>21.16</v>
      </c>
      <c r="K74" s="197">
        <v>5.51</v>
      </c>
      <c r="L74" s="197">
        <v>27.77</v>
      </c>
      <c r="M74" s="197">
        <v>0</v>
      </c>
      <c r="N74" s="197">
        <v>0.49</v>
      </c>
      <c r="O74" s="197">
        <v>1.68</v>
      </c>
      <c r="P74" s="197">
        <v>1.71</v>
      </c>
      <c r="Q74" s="197">
        <v>3.21</v>
      </c>
      <c r="R74" s="197">
        <v>0.36</v>
      </c>
      <c r="S74" s="197">
        <v>3.9</v>
      </c>
      <c r="T74" s="197">
        <v>0</v>
      </c>
      <c r="U74" s="197">
        <v>6.03</v>
      </c>
      <c r="V74" s="197">
        <v>0.18</v>
      </c>
      <c r="W74" s="197">
        <v>0.26</v>
      </c>
      <c r="X74" s="197">
        <v>1.25</v>
      </c>
      <c r="Y74" s="197">
        <v>0</v>
      </c>
      <c r="Z74" s="197">
        <v>2.36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18.59</v>
      </c>
      <c r="AH74" s="197">
        <v>0</v>
      </c>
      <c r="AI74" s="197">
        <v>8.0399999999999991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16.27</v>
      </c>
      <c r="H75" s="197">
        <v>0</v>
      </c>
      <c r="I75" s="197">
        <v>0</v>
      </c>
      <c r="J75" s="197">
        <v>21.16</v>
      </c>
      <c r="K75" s="197">
        <v>5.51</v>
      </c>
      <c r="L75" s="197">
        <v>1.54</v>
      </c>
      <c r="M75" s="197">
        <v>0</v>
      </c>
      <c r="N75" s="197">
        <v>0.49</v>
      </c>
      <c r="O75" s="197">
        <v>1.68</v>
      </c>
      <c r="P75" s="197">
        <v>1.71</v>
      </c>
      <c r="Q75" s="197">
        <v>0.17</v>
      </c>
      <c r="R75" s="197">
        <v>0.36</v>
      </c>
      <c r="S75" s="197">
        <v>0.22</v>
      </c>
      <c r="T75" s="197">
        <v>0</v>
      </c>
      <c r="U75" s="197">
        <v>6.03</v>
      </c>
      <c r="V75" s="197">
        <v>0.18</v>
      </c>
      <c r="W75" s="197">
        <v>0.25</v>
      </c>
      <c r="X75" s="197">
        <v>1.25</v>
      </c>
      <c r="Y75" s="197">
        <v>0</v>
      </c>
      <c r="Z75" s="197">
        <v>2.36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18.59</v>
      </c>
      <c r="AH75" s="197">
        <v>0</v>
      </c>
      <c r="AI75" s="197">
        <v>8.0399999999999991</v>
      </c>
      <c r="AJ75" s="197">
        <v>0</v>
      </c>
      <c r="AK75" s="197">
        <v>3.06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16.27</v>
      </c>
      <c r="H76" s="197">
        <v>0</v>
      </c>
      <c r="I76" s="197">
        <v>0</v>
      </c>
      <c r="J76" s="197">
        <v>21.16</v>
      </c>
      <c r="K76" s="197">
        <v>5.51</v>
      </c>
      <c r="L76" s="197">
        <v>1.54</v>
      </c>
      <c r="M76" s="197">
        <v>0</v>
      </c>
      <c r="N76" s="197">
        <v>0.49</v>
      </c>
      <c r="O76" s="197">
        <v>1.68</v>
      </c>
      <c r="P76" s="197">
        <v>1.71</v>
      </c>
      <c r="Q76" s="197">
        <v>0.17</v>
      </c>
      <c r="R76" s="197">
        <v>0.36</v>
      </c>
      <c r="S76" s="197">
        <v>0.22</v>
      </c>
      <c r="T76" s="197">
        <v>0</v>
      </c>
      <c r="U76" s="197">
        <v>6.03</v>
      </c>
      <c r="V76" s="197">
        <v>0.18</v>
      </c>
      <c r="W76" s="197">
        <v>0.25</v>
      </c>
      <c r="X76" s="197">
        <v>1.25</v>
      </c>
      <c r="Y76" s="197">
        <v>0</v>
      </c>
      <c r="Z76" s="197">
        <v>2.36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18.59</v>
      </c>
      <c r="AH76" s="197">
        <v>0</v>
      </c>
      <c r="AI76" s="197">
        <v>8.0399999999999991</v>
      </c>
      <c r="AJ76" s="197">
        <v>0</v>
      </c>
      <c r="AK76" s="197">
        <v>3.06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16.27</v>
      </c>
      <c r="H77" s="197">
        <v>0</v>
      </c>
      <c r="I77" s="197">
        <v>0</v>
      </c>
      <c r="J77" s="197">
        <v>21.16</v>
      </c>
      <c r="K77" s="197">
        <v>5.51</v>
      </c>
      <c r="L77" s="197">
        <v>1.54</v>
      </c>
      <c r="M77" s="197">
        <v>0</v>
      </c>
      <c r="N77" s="197">
        <v>0.49</v>
      </c>
      <c r="O77" s="197">
        <v>1.68</v>
      </c>
      <c r="P77" s="197">
        <v>1.71</v>
      </c>
      <c r="Q77" s="197">
        <v>0.17</v>
      </c>
      <c r="R77" s="197">
        <v>0.36</v>
      </c>
      <c r="S77" s="197">
        <v>0.22</v>
      </c>
      <c r="T77" s="197">
        <v>0</v>
      </c>
      <c r="U77" s="197">
        <v>6.21</v>
      </c>
      <c r="V77" s="197">
        <v>0.18</v>
      </c>
      <c r="W77" s="197">
        <v>0.56000000000000005</v>
      </c>
      <c r="X77" s="197">
        <v>1.25</v>
      </c>
      <c r="Y77" s="197">
        <v>0</v>
      </c>
      <c r="Z77" s="197">
        <v>2.36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18.59</v>
      </c>
      <c r="AH77" s="197">
        <v>0</v>
      </c>
      <c r="AI77" s="197">
        <v>8.0399999999999991</v>
      </c>
      <c r="AJ77" s="197">
        <v>0</v>
      </c>
      <c r="AK77" s="197">
        <v>3.06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16.27</v>
      </c>
      <c r="H78" s="197">
        <v>0</v>
      </c>
      <c r="I78" s="197">
        <v>0</v>
      </c>
      <c r="J78" s="197">
        <v>21.16</v>
      </c>
      <c r="K78" s="197">
        <v>5.51</v>
      </c>
      <c r="L78" s="197">
        <v>1.54</v>
      </c>
      <c r="M78" s="197">
        <v>0</v>
      </c>
      <c r="N78" s="197">
        <v>0.49</v>
      </c>
      <c r="O78" s="197">
        <v>1.68</v>
      </c>
      <c r="P78" s="197">
        <v>1.71</v>
      </c>
      <c r="Q78" s="197">
        <v>0.17</v>
      </c>
      <c r="R78" s="197">
        <v>0.36</v>
      </c>
      <c r="S78" s="197">
        <v>0.22</v>
      </c>
      <c r="T78" s="197">
        <v>0</v>
      </c>
      <c r="U78" s="197">
        <v>6.21</v>
      </c>
      <c r="V78" s="197">
        <v>0.18</v>
      </c>
      <c r="W78" s="197">
        <v>0.56000000000000005</v>
      </c>
      <c r="X78" s="197">
        <v>1.25</v>
      </c>
      <c r="Y78" s="197">
        <v>0</v>
      </c>
      <c r="Z78" s="197">
        <v>2.36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18.59</v>
      </c>
      <c r="AH78" s="197">
        <v>0</v>
      </c>
      <c r="AI78" s="197">
        <v>8.0399999999999991</v>
      </c>
      <c r="AJ78" s="197">
        <v>0</v>
      </c>
      <c r="AK78" s="197">
        <v>3.06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16.27</v>
      </c>
      <c r="H79" s="197">
        <v>0</v>
      </c>
      <c r="I79" s="197">
        <v>0</v>
      </c>
      <c r="J79" s="197">
        <v>21.16</v>
      </c>
      <c r="K79" s="197">
        <v>5.51</v>
      </c>
      <c r="L79" s="197">
        <v>1.54</v>
      </c>
      <c r="M79" s="197">
        <v>0</v>
      </c>
      <c r="N79" s="197">
        <v>0.49</v>
      </c>
      <c r="O79" s="197">
        <v>1.68</v>
      </c>
      <c r="P79" s="197">
        <v>1.71</v>
      </c>
      <c r="Q79" s="197">
        <v>0.17</v>
      </c>
      <c r="R79" s="197">
        <v>0.36</v>
      </c>
      <c r="S79" s="197">
        <v>0.22</v>
      </c>
      <c r="T79" s="197">
        <v>0</v>
      </c>
      <c r="U79" s="197">
        <v>6.21</v>
      </c>
      <c r="V79" s="197">
        <v>0.18</v>
      </c>
      <c r="W79" s="197">
        <v>0.56000000000000005</v>
      </c>
      <c r="X79" s="197">
        <v>1.25</v>
      </c>
      <c r="Y79" s="197">
        <v>0</v>
      </c>
      <c r="Z79" s="197">
        <v>2.36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18.59</v>
      </c>
      <c r="AH79" s="197">
        <v>0</v>
      </c>
      <c r="AI79" s="197">
        <v>8.0399999999999991</v>
      </c>
      <c r="AJ79" s="197">
        <v>0</v>
      </c>
      <c r="AK79" s="197">
        <v>3.06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16.27</v>
      </c>
      <c r="H80" s="197">
        <v>0</v>
      </c>
      <c r="I80" s="197">
        <v>0</v>
      </c>
      <c r="J80" s="197">
        <v>21.16</v>
      </c>
      <c r="K80" s="197">
        <v>5.51</v>
      </c>
      <c r="L80" s="197">
        <v>1.54</v>
      </c>
      <c r="M80" s="197">
        <v>0</v>
      </c>
      <c r="N80" s="197">
        <v>0.49</v>
      </c>
      <c r="O80" s="197">
        <v>1.68</v>
      </c>
      <c r="P80" s="197">
        <v>1.71</v>
      </c>
      <c r="Q80" s="197">
        <v>0.17</v>
      </c>
      <c r="R80" s="197">
        <v>0.36</v>
      </c>
      <c r="S80" s="197">
        <v>0.22</v>
      </c>
      <c r="T80" s="197">
        <v>0</v>
      </c>
      <c r="U80" s="197">
        <v>6.21</v>
      </c>
      <c r="V80" s="197">
        <v>0.18</v>
      </c>
      <c r="W80" s="197">
        <v>0.56000000000000005</v>
      </c>
      <c r="X80" s="197">
        <v>1.25</v>
      </c>
      <c r="Y80" s="197">
        <v>0</v>
      </c>
      <c r="Z80" s="197">
        <v>2.36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18.59</v>
      </c>
      <c r="AH80" s="197">
        <v>0</v>
      </c>
      <c r="AI80" s="197">
        <v>8.0399999999999991</v>
      </c>
      <c r="AJ80" s="197">
        <v>0</v>
      </c>
      <c r="AK80" s="197">
        <v>3.06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16.27</v>
      </c>
      <c r="H81" s="197">
        <v>0</v>
      </c>
      <c r="I81" s="197">
        <v>0</v>
      </c>
      <c r="J81" s="197">
        <v>21.16</v>
      </c>
      <c r="K81" s="197">
        <v>5.51</v>
      </c>
      <c r="L81" s="197">
        <v>1.54</v>
      </c>
      <c r="M81" s="197">
        <v>0</v>
      </c>
      <c r="N81" s="197">
        <v>0.49</v>
      </c>
      <c r="O81" s="197">
        <v>1.68</v>
      </c>
      <c r="P81" s="197">
        <v>1.71</v>
      </c>
      <c r="Q81" s="197">
        <v>0.17</v>
      </c>
      <c r="R81" s="197">
        <v>0.36</v>
      </c>
      <c r="S81" s="197">
        <v>0.22</v>
      </c>
      <c r="T81" s="197">
        <v>0</v>
      </c>
      <c r="U81" s="197">
        <v>6.17</v>
      </c>
      <c r="V81" s="197">
        <v>0.18</v>
      </c>
      <c r="W81" s="197">
        <v>0.56000000000000005</v>
      </c>
      <c r="X81" s="197">
        <v>1.25</v>
      </c>
      <c r="Y81" s="197">
        <v>0</v>
      </c>
      <c r="Z81" s="197">
        <v>2.36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18.59</v>
      </c>
      <c r="AH81" s="197">
        <v>0</v>
      </c>
      <c r="AI81" s="197">
        <v>8.0399999999999991</v>
      </c>
      <c r="AJ81" s="197">
        <v>0</v>
      </c>
      <c r="AK81" s="197">
        <v>3.06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16.27</v>
      </c>
      <c r="H82" s="197">
        <v>0</v>
      </c>
      <c r="I82" s="197">
        <v>0</v>
      </c>
      <c r="J82" s="197">
        <v>21.16</v>
      </c>
      <c r="K82" s="197">
        <v>5.51</v>
      </c>
      <c r="L82" s="197">
        <v>1.54</v>
      </c>
      <c r="M82" s="197">
        <v>0</v>
      </c>
      <c r="N82" s="197">
        <v>0.49</v>
      </c>
      <c r="O82" s="197">
        <v>1.68</v>
      </c>
      <c r="P82" s="197">
        <v>1.71</v>
      </c>
      <c r="Q82" s="197">
        <v>0.17</v>
      </c>
      <c r="R82" s="197">
        <v>0.36</v>
      </c>
      <c r="S82" s="197">
        <v>0.22</v>
      </c>
      <c r="T82" s="197">
        <v>0</v>
      </c>
      <c r="U82" s="197">
        <v>5.93</v>
      </c>
      <c r="V82" s="197">
        <v>0.18</v>
      </c>
      <c r="W82" s="197">
        <v>0.56000000000000005</v>
      </c>
      <c r="X82" s="197">
        <v>1.25</v>
      </c>
      <c r="Y82" s="197">
        <v>0</v>
      </c>
      <c r="Z82" s="197">
        <v>2.36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18.59</v>
      </c>
      <c r="AH82" s="197">
        <v>0</v>
      </c>
      <c r="AI82" s="197">
        <v>8.0399999999999991</v>
      </c>
      <c r="AJ82" s="197">
        <v>0</v>
      </c>
      <c r="AK82" s="197">
        <v>3.06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16.27</v>
      </c>
      <c r="H83" s="197">
        <v>0</v>
      </c>
      <c r="I83" s="197">
        <v>0</v>
      </c>
      <c r="J83" s="197">
        <v>21.16</v>
      </c>
      <c r="K83" s="197">
        <v>5.51</v>
      </c>
      <c r="L83" s="197">
        <v>1.54</v>
      </c>
      <c r="M83" s="197">
        <v>0</v>
      </c>
      <c r="N83" s="197">
        <v>0.49</v>
      </c>
      <c r="O83" s="197">
        <v>1.68</v>
      </c>
      <c r="P83" s="197">
        <v>1.71</v>
      </c>
      <c r="Q83" s="197">
        <v>0.17</v>
      </c>
      <c r="R83" s="197">
        <v>0.36</v>
      </c>
      <c r="S83" s="197">
        <v>0.22</v>
      </c>
      <c r="T83" s="197">
        <v>0</v>
      </c>
      <c r="U83" s="197">
        <v>5.93</v>
      </c>
      <c r="V83" s="197">
        <v>0.18</v>
      </c>
      <c r="W83" s="197">
        <v>0.56000000000000005</v>
      </c>
      <c r="X83" s="197">
        <v>1.25</v>
      </c>
      <c r="Y83" s="197">
        <v>0</v>
      </c>
      <c r="Z83" s="197">
        <v>2.36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18.59</v>
      </c>
      <c r="AH83" s="197">
        <v>0</v>
      </c>
      <c r="AI83" s="197">
        <v>8.0399999999999991</v>
      </c>
      <c r="AJ83" s="197">
        <v>0</v>
      </c>
      <c r="AK83" s="197">
        <v>3.06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21.16</v>
      </c>
      <c r="K84" s="197">
        <v>5.51</v>
      </c>
      <c r="L84" s="197">
        <v>1.54</v>
      </c>
      <c r="M84" s="197">
        <v>0</v>
      </c>
      <c r="N84" s="197">
        <v>0.49</v>
      </c>
      <c r="O84" s="197">
        <v>1.68</v>
      </c>
      <c r="P84" s="197">
        <v>1.71</v>
      </c>
      <c r="Q84" s="197">
        <v>0.17</v>
      </c>
      <c r="R84" s="197">
        <v>0.36</v>
      </c>
      <c r="S84" s="197">
        <v>0.22</v>
      </c>
      <c r="T84" s="197">
        <v>0</v>
      </c>
      <c r="U84" s="197">
        <v>5.93</v>
      </c>
      <c r="V84" s="197">
        <v>0.18</v>
      </c>
      <c r="W84" s="197">
        <v>0.56000000000000005</v>
      </c>
      <c r="X84" s="197">
        <v>1.25</v>
      </c>
      <c r="Y84" s="197">
        <v>0</v>
      </c>
      <c r="Z84" s="197">
        <v>2.36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18.59</v>
      </c>
      <c r="AH84" s="197">
        <v>0</v>
      </c>
      <c r="AI84" s="197">
        <v>8.0399999999999991</v>
      </c>
      <c r="AJ84" s="197">
        <v>0</v>
      </c>
      <c r="AK84" s="197">
        <v>3.06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16.27</v>
      </c>
      <c r="H85" s="197">
        <v>0</v>
      </c>
      <c r="I85" s="197">
        <v>0</v>
      </c>
      <c r="J85" s="197">
        <v>21.16</v>
      </c>
      <c r="K85" s="197">
        <v>5.51</v>
      </c>
      <c r="L85" s="197">
        <v>1.54</v>
      </c>
      <c r="M85" s="197">
        <v>0</v>
      </c>
      <c r="N85" s="197">
        <v>0.49</v>
      </c>
      <c r="O85" s="197">
        <v>1.68</v>
      </c>
      <c r="P85" s="197">
        <v>1.71</v>
      </c>
      <c r="Q85" s="197">
        <v>0.17</v>
      </c>
      <c r="R85" s="197">
        <v>0.36</v>
      </c>
      <c r="S85" s="197">
        <v>0.22</v>
      </c>
      <c r="T85" s="197">
        <v>0</v>
      </c>
      <c r="U85" s="197">
        <v>5.93</v>
      </c>
      <c r="V85" s="197">
        <v>0.18</v>
      </c>
      <c r="W85" s="197">
        <v>0.56000000000000005</v>
      </c>
      <c r="X85" s="197">
        <v>1.25</v>
      </c>
      <c r="Y85" s="197">
        <v>0</v>
      </c>
      <c r="Z85" s="197">
        <v>2.36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18.59</v>
      </c>
      <c r="AH85" s="197">
        <v>0</v>
      </c>
      <c r="AI85" s="197">
        <v>8.0399999999999991</v>
      </c>
      <c r="AJ85" s="197">
        <v>0</v>
      </c>
      <c r="AK85" s="197">
        <v>3.06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16.27</v>
      </c>
      <c r="H86" s="197">
        <v>0</v>
      </c>
      <c r="I86" s="197">
        <v>0</v>
      </c>
      <c r="J86" s="197">
        <v>21.16</v>
      </c>
      <c r="K86" s="197">
        <v>5.51</v>
      </c>
      <c r="L86" s="197">
        <v>1.54</v>
      </c>
      <c r="M86" s="197">
        <v>0</v>
      </c>
      <c r="N86" s="197">
        <v>0.49</v>
      </c>
      <c r="O86" s="197">
        <v>1.68</v>
      </c>
      <c r="P86" s="197">
        <v>1.71</v>
      </c>
      <c r="Q86" s="197">
        <v>0.17</v>
      </c>
      <c r="R86" s="197">
        <v>0.36</v>
      </c>
      <c r="S86" s="197">
        <v>0.22</v>
      </c>
      <c r="T86" s="197">
        <v>0</v>
      </c>
      <c r="U86" s="197">
        <v>5.93</v>
      </c>
      <c r="V86" s="197">
        <v>0.18</v>
      </c>
      <c r="W86" s="197">
        <v>0.56000000000000005</v>
      </c>
      <c r="X86" s="197">
        <v>1.25</v>
      </c>
      <c r="Y86" s="197">
        <v>0</v>
      </c>
      <c r="Z86" s="197">
        <v>2.36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18.59</v>
      </c>
      <c r="AH86" s="197">
        <v>0</v>
      </c>
      <c r="AI86" s="197">
        <v>8.0399999999999991</v>
      </c>
      <c r="AJ86" s="197">
        <v>0</v>
      </c>
      <c r="AK86" s="197">
        <v>3.06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0</v>
      </c>
      <c r="G87" s="197">
        <v>16.27</v>
      </c>
      <c r="H87" s="197">
        <v>0</v>
      </c>
      <c r="I87" s="197">
        <v>0</v>
      </c>
      <c r="J87" s="197">
        <v>21.16</v>
      </c>
      <c r="K87" s="197">
        <v>5.51</v>
      </c>
      <c r="L87" s="197">
        <v>1.54</v>
      </c>
      <c r="M87" s="197">
        <v>0</v>
      </c>
      <c r="N87" s="197">
        <v>0.49</v>
      </c>
      <c r="O87" s="197">
        <v>1.68</v>
      </c>
      <c r="P87" s="197">
        <v>1.71</v>
      </c>
      <c r="Q87" s="197">
        <v>0.17</v>
      </c>
      <c r="R87" s="197">
        <v>0.36</v>
      </c>
      <c r="S87" s="197">
        <v>0.22</v>
      </c>
      <c r="T87" s="197">
        <v>0</v>
      </c>
      <c r="U87" s="197">
        <v>5.93</v>
      </c>
      <c r="V87" s="197">
        <v>0.18</v>
      </c>
      <c r="W87" s="197">
        <v>0.56000000000000005</v>
      </c>
      <c r="X87" s="197">
        <v>1.25</v>
      </c>
      <c r="Y87" s="197">
        <v>0</v>
      </c>
      <c r="Z87" s="197">
        <v>2.36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18.59</v>
      </c>
      <c r="AH87" s="197">
        <v>0</v>
      </c>
      <c r="AI87" s="197">
        <v>8.0399999999999991</v>
      </c>
      <c r="AJ87" s="197">
        <v>0</v>
      </c>
      <c r="AK87" s="197">
        <v>3.06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16.27</v>
      </c>
      <c r="H88" s="197">
        <v>0</v>
      </c>
      <c r="I88" s="197">
        <v>0</v>
      </c>
      <c r="J88" s="197">
        <v>21.16</v>
      </c>
      <c r="K88" s="197">
        <v>5.51</v>
      </c>
      <c r="L88" s="197">
        <v>1.54</v>
      </c>
      <c r="M88" s="197">
        <v>0</v>
      </c>
      <c r="N88" s="197">
        <v>0.49</v>
      </c>
      <c r="O88" s="197">
        <v>1.68</v>
      </c>
      <c r="P88" s="197">
        <v>1.71</v>
      </c>
      <c r="Q88" s="197">
        <v>0.17</v>
      </c>
      <c r="R88" s="197">
        <v>0.36</v>
      </c>
      <c r="S88" s="197">
        <v>0.22</v>
      </c>
      <c r="T88" s="197">
        <v>0</v>
      </c>
      <c r="U88" s="197">
        <v>5.93</v>
      </c>
      <c r="V88" s="197">
        <v>0.18</v>
      </c>
      <c r="W88" s="197">
        <v>0.56000000000000005</v>
      </c>
      <c r="X88" s="197">
        <v>1.25</v>
      </c>
      <c r="Y88" s="197">
        <v>0</v>
      </c>
      <c r="Z88" s="197">
        <v>2.36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18.59</v>
      </c>
      <c r="AH88" s="197">
        <v>0</v>
      </c>
      <c r="AI88" s="197">
        <v>8.0399999999999991</v>
      </c>
      <c r="AJ88" s="197">
        <v>0</v>
      </c>
      <c r="AK88" s="197">
        <v>3.06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16.27</v>
      </c>
      <c r="H89" s="197">
        <v>0</v>
      </c>
      <c r="I89" s="197">
        <v>0</v>
      </c>
      <c r="J89" s="197">
        <v>21.16</v>
      </c>
      <c r="K89" s="197">
        <v>5.51</v>
      </c>
      <c r="L89" s="197">
        <v>1.54</v>
      </c>
      <c r="M89" s="197">
        <v>0</v>
      </c>
      <c r="N89" s="197">
        <v>0.49</v>
      </c>
      <c r="O89" s="197">
        <v>1.68</v>
      </c>
      <c r="P89" s="197">
        <v>1.71</v>
      </c>
      <c r="Q89" s="197">
        <v>0.17</v>
      </c>
      <c r="R89" s="197">
        <v>0.36</v>
      </c>
      <c r="S89" s="197">
        <v>0.22</v>
      </c>
      <c r="T89" s="197">
        <v>0</v>
      </c>
      <c r="U89" s="197">
        <v>5.93</v>
      </c>
      <c r="V89" s="197">
        <v>0.18</v>
      </c>
      <c r="W89" s="197">
        <v>0.56000000000000005</v>
      </c>
      <c r="X89" s="197">
        <v>1.25</v>
      </c>
      <c r="Y89" s="197">
        <v>0</v>
      </c>
      <c r="Z89" s="197">
        <v>2.36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18.59</v>
      </c>
      <c r="AH89" s="197">
        <v>0</v>
      </c>
      <c r="AI89" s="197">
        <v>8.0399999999999991</v>
      </c>
      <c r="AJ89" s="197">
        <v>0</v>
      </c>
      <c r="AK89" s="197">
        <v>3.06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16.27</v>
      </c>
      <c r="H90" s="197">
        <v>0</v>
      </c>
      <c r="I90" s="197">
        <v>0</v>
      </c>
      <c r="J90" s="197">
        <v>21.16</v>
      </c>
      <c r="K90" s="197">
        <v>5.51</v>
      </c>
      <c r="L90" s="197">
        <v>1.54</v>
      </c>
      <c r="M90" s="197">
        <v>0</v>
      </c>
      <c r="N90" s="197">
        <v>0.49</v>
      </c>
      <c r="O90" s="197">
        <v>1.68</v>
      </c>
      <c r="P90" s="197">
        <v>1.71</v>
      </c>
      <c r="Q90" s="197">
        <v>0.17</v>
      </c>
      <c r="R90" s="197">
        <v>0.36</v>
      </c>
      <c r="S90" s="197">
        <v>0.22</v>
      </c>
      <c r="T90" s="197">
        <v>0</v>
      </c>
      <c r="U90" s="197">
        <v>5.93</v>
      </c>
      <c r="V90" s="197">
        <v>0.18</v>
      </c>
      <c r="W90" s="197">
        <v>0.56000000000000005</v>
      </c>
      <c r="X90" s="197">
        <v>1.25</v>
      </c>
      <c r="Y90" s="197">
        <v>0</v>
      </c>
      <c r="Z90" s="197">
        <v>2.36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18.59</v>
      </c>
      <c r="AH90" s="197">
        <v>0</v>
      </c>
      <c r="AI90" s="197">
        <v>8.0399999999999991</v>
      </c>
      <c r="AJ90" s="197">
        <v>0</v>
      </c>
      <c r="AK90" s="197">
        <v>3.06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5.51</v>
      </c>
      <c r="L91" s="197">
        <v>1.54</v>
      </c>
      <c r="M91" s="197">
        <v>0</v>
      </c>
      <c r="N91" s="197">
        <v>0.49</v>
      </c>
      <c r="O91" s="197">
        <v>1.68</v>
      </c>
      <c r="P91" s="197">
        <v>1.71</v>
      </c>
      <c r="Q91" s="197">
        <v>0.17</v>
      </c>
      <c r="R91" s="197">
        <v>0.36</v>
      </c>
      <c r="S91" s="197">
        <v>0.22</v>
      </c>
      <c r="T91" s="197">
        <v>0</v>
      </c>
      <c r="U91" s="197">
        <v>5.93</v>
      </c>
      <c r="V91" s="197">
        <v>0.18</v>
      </c>
      <c r="W91" s="197">
        <v>0.56000000000000005</v>
      </c>
      <c r="X91" s="197">
        <v>1.25</v>
      </c>
      <c r="Y91" s="197">
        <v>0</v>
      </c>
      <c r="Z91" s="197">
        <v>2.36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18.59</v>
      </c>
      <c r="AH91" s="197">
        <v>0</v>
      </c>
      <c r="AI91" s="197">
        <v>8.0399999999999991</v>
      </c>
      <c r="AJ91" s="197">
        <v>0</v>
      </c>
      <c r="AK91" s="197">
        <v>3.06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5.51</v>
      </c>
      <c r="L92" s="197">
        <v>1.54</v>
      </c>
      <c r="M92" s="197">
        <v>0</v>
      </c>
      <c r="N92" s="197">
        <v>0.49</v>
      </c>
      <c r="O92" s="197">
        <v>1.68</v>
      </c>
      <c r="P92" s="197">
        <v>1.71</v>
      </c>
      <c r="Q92" s="197">
        <v>0.17</v>
      </c>
      <c r="R92" s="197">
        <v>0.36</v>
      </c>
      <c r="S92" s="197">
        <v>0.22</v>
      </c>
      <c r="T92" s="197">
        <v>0</v>
      </c>
      <c r="U92" s="197">
        <v>5.93</v>
      </c>
      <c r="V92" s="197">
        <v>0.18</v>
      </c>
      <c r="W92" s="197">
        <v>0.56000000000000005</v>
      </c>
      <c r="X92" s="197">
        <v>1.25</v>
      </c>
      <c r="Y92" s="197">
        <v>0</v>
      </c>
      <c r="Z92" s="197">
        <v>2.36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18.59</v>
      </c>
      <c r="AH92" s="197">
        <v>0</v>
      </c>
      <c r="AI92" s="197">
        <v>8.0399999999999991</v>
      </c>
      <c r="AJ92" s="197">
        <v>0</v>
      </c>
      <c r="AK92" s="197">
        <v>3.06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5.51</v>
      </c>
      <c r="L93" s="197">
        <v>1.54</v>
      </c>
      <c r="M93" s="197">
        <v>0</v>
      </c>
      <c r="N93" s="197">
        <v>0.49</v>
      </c>
      <c r="O93" s="197">
        <v>1.68</v>
      </c>
      <c r="P93" s="197">
        <v>1.71</v>
      </c>
      <c r="Q93" s="197">
        <v>0.17</v>
      </c>
      <c r="R93" s="197">
        <v>0.36</v>
      </c>
      <c r="S93" s="197">
        <v>0.22</v>
      </c>
      <c r="T93" s="197">
        <v>0</v>
      </c>
      <c r="U93" s="197">
        <v>5.93</v>
      </c>
      <c r="V93" s="197">
        <v>0.18</v>
      </c>
      <c r="W93" s="197">
        <v>0.56000000000000005</v>
      </c>
      <c r="X93" s="197">
        <v>1.25</v>
      </c>
      <c r="Y93" s="197">
        <v>0</v>
      </c>
      <c r="Z93" s="197">
        <v>2.36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18.59</v>
      </c>
      <c r="AH93" s="197">
        <v>0</v>
      </c>
      <c r="AI93" s="197">
        <v>8.0399999999999991</v>
      </c>
      <c r="AJ93" s="197">
        <v>0</v>
      </c>
      <c r="AK93" s="197">
        <v>3.06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5.51</v>
      </c>
      <c r="L94" s="197">
        <v>1.54</v>
      </c>
      <c r="M94" s="197">
        <v>0</v>
      </c>
      <c r="N94" s="197">
        <v>0.49</v>
      </c>
      <c r="O94" s="197">
        <v>1.68</v>
      </c>
      <c r="P94" s="197">
        <v>1.71</v>
      </c>
      <c r="Q94" s="197">
        <v>0.17</v>
      </c>
      <c r="R94" s="197">
        <v>0.36</v>
      </c>
      <c r="S94" s="197">
        <v>0.22</v>
      </c>
      <c r="T94" s="197">
        <v>0</v>
      </c>
      <c r="U94" s="197">
        <v>5.93</v>
      </c>
      <c r="V94" s="197">
        <v>0.18</v>
      </c>
      <c r="W94" s="197">
        <v>0.56000000000000005</v>
      </c>
      <c r="X94" s="197">
        <v>1.25</v>
      </c>
      <c r="Y94" s="197">
        <v>0</v>
      </c>
      <c r="Z94" s="197">
        <v>2.36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18.59</v>
      </c>
      <c r="AH94" s="197">
        <v>0</v>
      </c>
      <c r="AI94" s="197">
        <v>8.0399999999999991</v>
      </c>
      <c r="AJ94" s="197">
        <v>0</v>
      </c>
      <c r="AK94" s="197">
        <v>3.06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21.16</v>
      </c>
      <c r="K95" s="197">
        <v>5.51</v>
      </c>
      <c r="L95" s="197">
        <v>1.54</v>
      </c>
      <c r="M95" s="197">
        <v>0</v>
      </c>
      <c r="N95" s="197">
        <v>0.49</v>
      </c>
      <c r="O95" s="197">
        <v>1.68</v>
      </c>
      <c r="P95" s="197">
        <v>1.71</v>
      </c>
      <c r="Q95" s="197">
        <v>0.17</v>
      </c>
      <c r="R95" s="197">
        <v>0.36</v>
      </c>
      <c r="S95" s="197">
        <v>0.22</v>
      </c>
      <c r="T95" s="197">
        <v>0</v>
      </c>
      <c r="U95" s="197">
        <v>5.93</v>
      </c>
      <c r="V95" s="197">
        <v>0.18</v>
      </c>
      <c r="W95" s="197">
        <v>0.56000000000000005</v>
      </c>
      <c r="X95" s="197">
        <v>1.25</v>
      </c>
      <c r="Y95" s="197">
        <v>0</v>
      </c>
      <c r="Z95" s="197">
        <v>2.36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18.59</v>
      </c>
      <c r="AH95" s="197">
        <v>0</v>
      </c>
      <c r="AI95" s="197">
        <v>8.0399999999999991</v>
      </c>
      <c r="AJ95" s="197">
        <v>0</v>
      </c>
      <c r="AK95" s="197">
        <v>3.06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21.16</v>
      </c>
      <c r="K96" s="197">
        <v>5.51</v>
      </c>
      <c r="L96" s="197">
        <v>1.54</v>
      </c>
      <c r="M96" s="197">
        <v>0</v>
      </c>
      <c r="N96" s="197">
        <v>0.49</v>
      </c>
      <c r="O96" s="197">
        <v>1.68</v>
      </c>
      <c r="P96" s="197">
        <v>1.71</v>
      </c>
      <c r="Q96" s="197">
        <v>0.17</v>
      </c>
      <c r="R96" s="197">
        <v>0.36</v>
      </c>
      <c r="S96" s="197">
        <v>0.22</v>
      </c>
      <c r="T96" s="197">
        <v>0</v>
      </c>
      <c r="U96" s="197">
        <v>5.93</v>
      </c>
      <c r="V96" s="197">
        <v>0.18</v>
      </c>
      <c r="W96" s="197">
        <v>0.56000000000000005</v>
      </c>
      <c r="X96" s="197">
        <v>1.25</v>
      </c>
      <c r="Y96" s="197">
        <v>0</v>
      </c>
      <c r="Z96" s="197">
        <v>2.36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18.59</v>
      </c>
      <c r="AH96" s="197">
        <v>0</v>
      </c>
      <c r="AI96" s="197">
        <v>8.0399999999999991</v>
      </c>
      <c r="AJ96" s="197">
        <v>0</v>
      </c>
      <c r="AK96" s="197">
        <v>3.06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21.16</v>
      </c>
      <c r="K97" s="197">
        <v>5.51</v>
      </c>
      <c r="L97" s="197">
        <v>1.54</v>
      </c>
      <c r="M97" s="197">
        <v>0</v>
      </c>
      <c r="N97" s="197">
        <v>0.49</v>
      </c>
      <c r="O97" s="197">
        <v>1.68</v>
      </c>
      <c r="P97" s="197">
        <v>1.71</v>
      </c>
      <c r="Q97" s="197">
        <v>0.17</v>
      </c>
      <c r="R97" s="197">
        <v>0.36</v>
      </c>
      <c r="S97" s="197">
        <v>0.22</v>
      </c>
      <c r="T97" s="197">
        <v>0</v>
      </c>
      <c r="U97" s="197">
        <v>5.93</v>
      </c>
      <c r="V97" s="197">
        <v>0.18</v>
      </c>
      <c r="W97" s="197">
        <v>0.79</v>
      </c>
      <c r="X97" s="197">
        <v>1.25</v>
      </c>
      <c r="Y97" s="197">
        <v>0</v>
      </c>
      <c r="Z97" s="197">
        <v>2.36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18.59</v>
      </c>
      <c r="AH97" s="197">
        <v>0</v>
      </c>
      <c r="AI97" s="197">
        <v>8.0399999999999991</v>
      </c>
      <c r="AJ97" s="197">
        <v>0</v>
      </c>
      <c r="AK97" s="197">
        <v>3.06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21.16</v>
      </c>
      <c r="K98" s="197">
        <v>5.51</v>
      </c>
      <c r="L98" s="197">
        <v>1.54</v>
      </c>
      <c r="M98" s="197">
        <v>0</v>
      </c>
      <c r="N98" s="197">
        <v>0.49</v>
      </c>
      <c r="O98" s="197">
        <v>1.68</v>
      </c>
      <c r="P98" s="197">
        <v>1.71</v>
      </c>
      <c r="Q98" s="197">
        <v>0.17</v>
      </c>
      <c r="R98" s="197">
        <v>0.36</v>
      </c>
      <c r="S98" s="197">
        <v>0.22</v>
      </c>
      <c r="T98" s="197">
        <v>0</v>
      </c>
      <c r="U98" s="197">
        <v>5.93</v>
      </c>
      <c r="V98" s="197">
        <v>0.18</v>
      </c>
      <c r="W98" s="197">
        <v>0.79</v>
      </c>
      <c r="X98" s="197">
        <v>1.25</v>
      </c>
      <c r="Y98" s="197">
        <v>0</v>
      </c>
      <c r="Z98" s="197">
        <v>2.36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18.59</v>
      </c>
      <c r="AH98" s="197">
        <v>0</v>
      </c>
      <c r="AI98" s="197">
        <v>8.0399999999999991</v>
      </c>
      <c r="AJ98" s="197">
        <v>0</v>
      </c>
      <c r="AK98" s="197">
        <v>3.06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0.2322200000000004</v>
      </c>
      <c r="E99">
        <f t="shared" si="0"/>
        <v>0</v>
      </c>
      <c r="F99">
        <f t="shared" si="0"/>
        <v>0</v>
      </c>
      <c r="G99">
        <f t="shared" si="0"/>
        <v>0.39271999999999974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0.693652500000002</v>
      </c>
      <c r="L99">
        <f t="shared" si="0"/>
        <v>0.24447999999999959</v>
      </c>
      <c r="M99">
        <f t="shared" si="0"/>
        <v>0</v>
      </c>
      <c r="N99">
        <f t="shared" si="0"/>
        <v>1.1760000000000003E-2</v>
      </c>
      <c r="O99">
        <f t="shared" si="0"/>
        <v>4.0320000000000092E-2</v>
      </c>
      <c r="P99">
        <f t="shared" si="0"/>
        <v>4.1039999999999993E-2</v>
      </c>
      <c r="Q99">
        <f t="shared" si="0"/>
        <v>4.6224999999999933E-2</v>
      </c>
      <c r="R99">
        <f t="shared" si="0"/>
        <v>9.3674999999999904E-3</v>
      </c>
      <c r="S99">
        <f t="shared" si="0"/>
        <v>5.6800000000000045E-2</v>
      </c>
      <c r="T99">
        <f t="shared" si="0"/>
        <v>0</v>
      </c>
      <c r="U99">
        <f t="shared" si="0"/>
        <v>0.14421249999999985</v>
      </c>
      <c r="V99">
        <f t="shared" si="0"/>
        <v>3.7324999999999971E-3</v>
      </c>
      <c r="W99">
        <f t="shared" si="0"/>
        <v>1.1097500000000024E-2</v>
      </c>
      <c r="X99">
        <f t="shared" si="0"/>
        <v>2.9444999999999999E-2</v>
      </c>
      <c r="Y99">
        <f t="shared" si="0"/>
        <v>0</v>
      </c>
      <c r="Z99">
        <f t="shared" si="0"/>
        <v>5.6310000000000138E-2</v>
      </c>
      <c r="AA99">
        <f t="shared" si="0"/>
        <v>1.5499999999999977E-2</v>
      </c>
      <c r="AB99">
        <f t="shared" si="0"/>
        <v>0</v>
      </c>
      <c r="AC99">
        <f t="shared" si="0"/>
        <v>3.687E-2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0.43486999999999959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0.19009499999999957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6.72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6.72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6.72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6.72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6.72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6.72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6.72</v>
      </c>
      <c r="AH9" s="197">
        <v>0</v>
      </c>
      <c r="AI9" s="197">
        <v>3.03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6.72</v>
      </c>
      <c r="AH10" s="197">
        <v>0</v>
      </c>
      <c r="AI10" s="197">
        <v>3.03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6.72</v>
      </c>
      <c r="AH11" s="197">
        <v>0</v>
      </c>
      <c r="AI11" s="197">
        <v>3.03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6.72</v>
      </c>
      <c r="AH12" s="197">
        <v>0</v>
      </c>
      <c r="AI12" s="197">
        <v>3.03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6.72</v>
      </c>
      <c r="AH13" s="197">
        <v>0</v>
      </c>
      <c r="AI13" s="197">
        <v>3.03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6.72</v>
      </c>
      <c r="AH14" s="197">
        <v>0</v>
      </c>
      <c r="AI14" s="197">
        <v>3.03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6.72</v>
      </c>
      <c r="AH15" s="197">
        <v>0</v>
      </c>
      <c r="AI15" s="197">
        <v>3.03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6.72</v>
      </c>
      <c r="AH16" s="197">
        <v>0</v>
      </c>
      <c r="AI16" s="197">
        <v>3.03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6.72</v>
      </c>
      <c r="AH17" s="197">
        <v>0</v>
      </c>
      <c r="AI17" s="197">
        <v>3.03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6.72</v>
      </c>
      <c r="AH18" s="197">
        <v>0</v>
      </c>
      <c r="AI18" s="197">
        <v>3.03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6.72</v>
      </c>
      <c r="AH19" s="197">
        <v>0</v>
      </c>
      <c r="AI19" s="197">
        <v>3.03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6.72</v>
      </c>
      <c r="AH20" s="197">
        <v>0</v>
      </c>
      <c r="AI20" s="197">
        <v>3.03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6.72</v>
      </c>
      <c r="AH21" s="197">
        <v>0</v>
      </c>
      <c r="AI21" s="197">
        <v>3.03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6.72</v>
      </c>
      <c r="AH22" s="197">
        <v>0</v>
      </c>
      <c r="AI22" s="197">
        <v>3.03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6.64</v>
      </c>
      <c r="AH23" s="197">
        <v>0</v>
      </c>
      <c r="AI23" s="197">
        <v>3.03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6.64</v>
      </c>
      <c r="AH24" s="197">
        <v>0</v>
      </c>
      <c r="AI24" s="197">
        <v>3.03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6.64</v>
      </c>
      <c r="AH25" s="197">
        <v>0</v>
      </c>
      <c r="AI25" s="197">
        <v>3.03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6.64</v>
      </c>
      <c r="AH26" s="197">
        <v>0</v>
      </c>
      <c r="AI26" s="197">
        <v>3.03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6.64</v>
      </c>
      <c r="AH27" s="197">
        <v>0</v>
      </c>
      <c r="AI27" s="197">
        <v>3.03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6.64</v>
      </c>
      <c r="AH28" s="197">
        <v>0</v>
      </c>
      <c r="AI28" s="197">
        <v>3.03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6.64</v>
      </c>
      <c r="AH29" s="197">
        <v>0</v>
      </c>
      <c r="AI29" s="197">
        <v>3.03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6.64</v>
      </c>
      <c r="AH30" s="197">
        <v>0</v>
      </c>
      <c r="AI30" s="197">
        <v>3.03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6.64</v>
      </c>
      <c r="AH31" s="197">
        <v>0</v>
      </c>
      <c r="AI31" s="197">
        <v>3.03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6.64</v>
      </c>
      <c r="AH32" s="197">
        <v>0</v>
      </c>
      <c r="AI32" s="197">
        <v>3.03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6.64</v>
      </c>
      <c r="AH33" s="197">
        <v>0</v>
      </c>
      <c r="AI33" s="197">
        <v>3.03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6.64</v>
      </c>
      <c r="AH34" s="197">
        <v>0</v>
      </c>
      <c r="AI34" s="197">
        <v>3.03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6.64</v>
      </c>
      <c r="AH35" s="197">
        <v>0</v>
      </c>
      <c r="AI35" s="197">
        <v>3.03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6.64</v>
      </c>
      <c r="AH36" s="197">
        <v>0</v>
      </c>
      <c r="AI36" s="197">
        <v>3.03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6.64</v>
      </c>
      <c r="AH37" s="197">
        <v>0</v>
      </c>
      <c r="AI37" s="197">
        <v>3.03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6.64</v>
      </c>
      <c r="AH38" s="197">
        <v>0</v>
      </c>
      <c r="AI38" s="197">
        <v>3.03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6.64</v>
      </c>
      <c r="AH39" s="197">
        <v>0</v>
      </c>
      <c r="AI39" s="197">
        <v>3.03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6.64</v>
      </c>
      <c r="AH40" s="197">
        <v>0</v>
      </c>
      <c r="AI40" s="197">
        <v>3.03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6.64</v>
      </c>
      <c r="AH41" s="197">
        <v>0</v>
      </c>
      <c r="AI41" s="197">
        <v>3.03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6.64</v>
      </c>
      <c r="AH42" s="197">
        <v>0</v>
      </c>
      <c r="AI42" s="197">
        <v>3.03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6.87</v>
      </c>
      <c r="AH43" s="197">
        <v>0</v>
      </c>
      <c r="AI43" s="197">
        <v>3.03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6.87</v>
      </c>
      <c r="AH44" s="197">
        <v>0</v>
      </c>
      <c r="AI44" s="197">
        <v>3.03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6.87</v>
      </c>
      <c r="AH45" s="197">
        <v>0</v>
      </c>
      <c r="AI45" s="197">
        <v>3.03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6.87</v>
      </c>
      <c r="AH46" s="197">
        <v>0</v>
      </c>
      <c r="AI46" s="197">
        <v>3.03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6.87</v>
      </c>
      <c r="AH47" s="197">
        <v>0</v>
      </c>
      <c r="AI47" s="197">
        <v>3.03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6.87</v>
      </c>
      <c r="AH48" s="197">
        <v>0</v>
      </c>
      <c r="AI48" s="197">
        <v>3.03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6.87</v>
      </c>
      <c r="AH49" s="197">
        <v>0</v>
      </c>
      <c r="AI49" s="197">
        <v>3.03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6.87</v>
      </c>
      <c r="AH50" s="197">
        <v>0</v>
      </c>
      <c r="AI50" s="197">
        <v>3.03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6.87</v>
      </c>
      <c r="AH51" s="197">
        <v>0</v>
      </c>
      <c r="AI51" s="197">
        <v>3.03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6.87</v>
      </c>
      <c r="AH52" s="197">
        <v>0</v>
      </c>
      <c r="AI52" s="197">
        <v>3.03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6.87</v>
      </c>
      <c r="AH53" s="197">
        <v>0</v>
      </c>
      <c r="AI53" s="197">
        <v>3.03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6.87</v>
      </c>
      <c r="AH54" s="197">
        <v>0</v>
      </c>
      <c r="AI54" s="197">
        <v>3.03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6.87</v>
      </c>
      <c r="AH55" s="197">
        <v>0</v>
      </c>
      <c r="AI55" s="197">
        <v>3.03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6.87</v>
      </c>
      <c r="AH56" s="197">
        <v>0</v>
      </c>
      <c r="AI56" s="197">
        <v>3.03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6.87</v>
      </c>
      <c r="AH57" s="197">
        <v>0</v>
      </c>
      <c r="AI57" s="197">
        <v>3.03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6.87</v>
      </c>
      <c r="AH58" s="197">
        <v>0</v>
      </c>
      <c r="AI58" s="197">
        <v>3.03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6.87</v>
      </c>
      <c r="AH59" s="197">
        <v>0</v>
      </c>
      <c r="AI59" s="197">
        <v>3.03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6.87</v>
      </c>
      <c r="AH60" s="197">
        <v>0</v>
      </c>
      <c r="AI60" s="197">
        <v>3.03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6.87</v>
      </c>
      <c r="AH61" s="197">
        <v>0</v>
      </c>
      <c r="AI61" s="197">
        <v>3.03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6.87</v>
      </c>
      <c r="AH62" s="197">
        <v>0</v>
      </c>
      <c r="AI62" s="197">
        <v>3.03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6.87</v>
      </c>
      <c r="AH63" s="197">
        <v>0</v>
      </c>
      <c r="AI63" s="197">
        <v>3.03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6.87</v>
      </c>
      <c r="AH64" s="197">
        <v>0</v>
      </c>
      <c r="AI64" s="197">
        <v>3.03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6.87</v>
      </c>
      <c r="AH65" s="197">
        <v>0</v>
      </c>
      <c r="AI65" s="197">
        <v>3.03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6.87</v>
      </c>
      <c r="AH66" s="197">
        <v>0</v>
      </c>
      <c r="AI66" s="197">
        <v>3.03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6.87</v>
      </c>
      <c r="AH67" s="197">
        <v>0</v>
      </c>
      <c r="AI67" s="197">
        <v>3.03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6.87</v>
      </c>
      <c r="AH68" s="197">
        <v>0</v>
      </c>
      <c r="AI68" s="197">
        <v>3.03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6.87</v>
      </c>
      <c r="AH69" s="197">
        <v>0</v>
      </c>
      <c r="AI69" s="197">
        <v>3.03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6.87</v>
      </c>
      <c r="AH70" s="197">
        <v>0</v>
      </c>
      <c r="AI70" s="197">
        <v>3.03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7.02</v>
      </c>
      <c r="AH71" s="197">
        <v>0</v>
      </c>
      <c r="AI71" s="197">
        <v>3.03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7.02</v>
      </c>
      <c r="AH72" s="197">
        <v>0</v>
      </c>
      <c r="AI72" s="197">
        <v>3.03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7.02</v>
      </c>
      <c r="AH73" s="197">
        <v>0</v>
      </c>
      <c r="AI73" s="197">
        <v>3.03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7.02</v>
      </c>
      <c r="AH74" s="197">
        <v>0</v>
      </c>
      <c r="AI74" s="197">
        <v>3.03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7.02</v>
      </c>
      <c r="AH75" s="197">
        <v>0</v>
      </c>
      <c r="AI75" s="197">
        <v>3.03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7.02</v>
      </c>
      <c r="AH76" s="197">
        <v>0</v>
      </c>
      <c r="AI76" s="197">
        <v>3.03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7.02</v>
      </c>
      <c r="AH77" s="197">
        <v>0</v>
      </c>
      <c r="AI77" s="197">
        <v>3.03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7.02</v>
      </c>
      <c r="AH78" s="197">
        <v>0</v>
      </c>
      <c r="AI78" s="197">
        <v>3.03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7.02</v>
      </c>
      <c r="AH79" s="197">
        <v>0</v>
      </c>
      <c r="AI79" s="197">
        <v>3.03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7.02</v>
      </c>
      <c r="AH80" s="197">
        <v>0</v>
      </c>
      <c r="AI80" s="197">
        <v>3.03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7.02</v>
      </c>
      <c r="AH81" s="197">
        <v>0</v>
      </c>
      <c r="AI81" s="197">
        <v>3.03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7.02</v>
      </c>
      <c r="AH82" s="197">
        <v>0</v>
      </c>
      <c r="AI82" s="197">
        <v>3.03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7.02</v>
      </c>
      <c r="AH83" s="197">
        <v>0</v>
      </c>
      <c r="AI83" s="197">
        <v>3.03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7.02</v>
      </c>
      <c r="AH84" s="197">
        <v>0</v>
      </c>
      <c r="AI84" s="197">
        <v>3.03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7.02</v>
      </c>
      <c r="AH85" s="197">
        <v>0</v>
      </c>
      <c r="AI85" s="197">
        <v>3.03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7.02</v>
      </c>
      <c r="AH86" s="197">
        <v>0</v>
      </c>
      <c r="AI86" s="197">
        <v>3.03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7.02</v>
      </c>
      <c r="AH87" s="197">
        <v>0</v>
      </c>
      <c r="AI87" s="197">
        <v>3.03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7.02</v>
      </c>
      <c r="AH88" s="197">
        <v>0</v>
      </c>
      <c r="AI88" s="197">
        <v>3.03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7.02</v>
      </c>
      <c r="AH89" s="197">
        <v>0</v>
      </c>
      <c r="AI89" s="197">
        <v>3.03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7.02</v>
      </c>
      <c r="AH90" s="197">
        <v>0</v>
      </c>
      <c r="AI90" s="197">
        <v>3.03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7.02</v>
      </c>
      <c r="AH91" s="197">
        <v>0</v>
      </c>
      <c r="AI91" s="197">
        <v>3.03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7.02</v>
      </c>
      <c r="AH92" s="197">
        <v>0</v>
      </c>
      <c r="AI92" s="197">
        <v>3.03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7.02</v>
      </c>
      <c r="AH93" s="197">
        <v>0</v>
      </c>
      <c r="AI93" s="197">
        <v>3.03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7.02</v>
      </c>
      <c r="AH94" s="197">
        <v>0</v>
      </c>
      <c r="AI94" s="197">
        <v>3.03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7.02</v>
      </c>
      <c r="AH95" s="197">
        <v>0</v>
      </c>
      <c r="AI95" s="197">
        <v>3.03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7.02</v>
      </c>
      <c r="AH96" s="197">
        <v>0</v>
      </c>
      <c r="AI96" s="197">
        <v>3.03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7.02</v>
      </c>
      <c r="AH97" s="197">
        <v>0</v>
      </c>
      <c r="AI97" s="197">
        <v>3.03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7.02</v>
      </c>
      <c r="AH98" s="197">
        <v>0</v>
      </c>
      <c r="AI98" s="197">
        <v>3.03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0.16402999999999987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10</v>
      </c>
      <c r="C3" s="102">
        <f>'IDT-1 Calculation'!DG3</f>
        <v>-85</v>
      </c>
      <c r="D3" s="102">
        <f>'IDT-1 Calculation'!DH3</f>
        <v>0</v>
      </c>
      <c r="E3" s="102">
        <f>'IDT-1 Calculation'!DI3</f>
        <v>0</v>
      </c>
      <c r="F3" s="102">
        <f>'IDT-1 Calculation'!DJ3</f>
        <v>75</v>
      </c>
      <c r="G3" s="103">
        <f>SUM(B3:F3)</f>
        <v>0</v>
      </c>
    </row>
    <row r="4" spans="1:7">
      <c r="A4" s="98" t="s">
        <v>46</v>
      </c>
      <c r="B4" s="94">
        <f>'IDT-1 Calculation'!DF4</f>
        <v>35</v>
      </c>
      <c r="C4" s="94">
        <f>'IDT-1 Calculation'!DG4</f>
        <v>-105</v>
      </c>
      <c r="D4" s="94">
        <f>'IDT-1 Calculation'!DH4</f>
        <v>0</v>
      </c>
      <c r="E4" s="94">
        <f>'IDT-1 Calculation'!DI4</f>
        <v>0</v>
      </c>
      <c r="F4" s="94">
        <f>'IDT-1 Calculation'!DJ4</f>
        <v>70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50</v>
      </c>
      <c r="C5" s="94">
        <f>'IDT-1 Calculation'!DG5</f>
        <v>-116.49</v>
      </c>
      <c r="D5" s="94">
        <f>'IDT-1 Calculation'!DH5</f>
        <v>0</v>
      </c>
      <c r="E5" s="94">
        <f>'IDT-1 Calculation'!DI5</f>
        <v>0</v>
      </c>
      <c r="F5" s="94">
        <f>'IDT-1 Calculation'!DJ5</f>
        <v>66.489999999999995</v>
      </c>
      <c r="G5" s="99">
        <f t="shared" si="0"/>
        <v>0</v>
      </c>
    </row>
    <row r="6" spans="1:7">
      <c r="A6" s="98" t="s">
        <v>48</v>
      </c>
      <c r="B6" s="94">
        <f>'IDT-1 Calculation'!DF6</f>
        <v>70</v>
      </c>
      <c r="C6" s="94">
        <f>'IDT-1 Calculation'!DG6</f>
        <v>-116.31399999999999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46.314</v>
      </c>
      <c r="G6" s="99">
        <f t="shared" si="0"/>
        <v>0</v>
      </c>
    </row>
    <row r="7" spans="1:7">
      <c r="A7" s="98" t="s">
        <v>49</v>
      </c>
      <c r="B7" s="94">
        <f>'IDT-1 Calculation'!DF7</f>
        <v>61</v>
      </c>
      <c r="C7" s="94">
        <f>'IDT-1 Calculation'!DG7</f>
        <v>-83.995000000000005</v>
      </c>
      <c r="D7" s="94">
        <f>'IDT-1 Calculation'!DH7</f>
        <v>0</v>
      </c>
      <c r="E7" s="94">
        <f>'IDT-1 Calculation'!DI7</f>
        <v>0</v>
      </c>
      <c r="F7" s="94">
        <f>'IDT-1 Calculation'!DJ7</f>
        <v>22.995000000000001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79</v>
      </c>
      <c r="C8" s="94">
        <f>'IDT-1 Calculation'!DG8</f>
        <v>-69.548000000000002</v>
      </c>
      <c r="D8" s="94">
        <f>'IDT-1 Calculation'!DH8</f>
        <v>0</v>
      </c>
      <c r="E8" s="94">
        <f>'IDT-1 Calculation'!DI8</f>
        <v>0</v>
      </c>
      <c r="F8" s="94">
        <f>'IDT-1 Calculation'!DJ8</f>
        <v>-9.452</v>
      </c>
      <c r="G8" s="99">
        <f t="shared" si="0"/>
        <v>0</v>
      </c>
    </row>
    <row r="9" spans="1:7">
      <c r="A9" s="98" t="s">
        <v>51</v>
      </c>
      <c r="B9" s="94">
        <f>'IDT-1 Calculation'!DF9</f>
        <v>91</v>
      </c>
      <c r="C9" s="94">
        <f>'IDT-1 Calculation'!DG9</f>
        <v>-68.739999999999995</v>
      </c>
      <c r="D9" s="94">
        <f>'IDT-1 Calculation'!DH9</f>
        <v>0</v>
      </c>
      <c r="E9" s="94">
        <f>'IDT-1 Calculation'!DI9</f>
        <v>0</v>
      </c>
      <c r="F9" s="94">
        <f>'IDT-1 Calculation'!DJ9</f>
        <v>-22.26</v>
      </c>
      <c r="G9" s="99">
        <f t="shared" si="0"/>
        <v>0</v>
      </c>
    </row>
    <row r="10" spans="1:7">
      <c r="A10" s="98" t="s">
        <v>52</v>
      </c>
      <c r="B10" s="94">
        <f>'IDT-1 Calculation'!DF10</f>
        <v>77</v>
      </c>
      <c r="C10" s="94">
        <f>'IDT-1 Calculation'!DG10</f>
        <v>-47.192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-29.808</v>
      </c>
      <c r="G10" s="99">
        <f t="shared" si="0"/>
        <v>0</v>
      </c>
    </row>
    <row r="11" spans="1:7">
      <c r="A11" s="98" t="s">
        <v>53</v>
      </c>
      <c r="B11" s="94">
        <f>'IDT-1 Calculation'!DF11</f>
        <v>169</v>
      </c>
      <c r="C11" s="94">
        <f>'IDT-1 Calculation'!DG11</f>
        <v>-121.45</v>
      </c>
      <c r="D11" s="94">
        <f>'IDT-1 Calculation'!DH11</f>
        <v>0</v>
      </c>
      <c r="E11" s="94">
        <f>'IDT-1 Calculation'!DI11</f>
        <v>0</v>
      </c>
      <c r="F11" s="94">
        <f>'IDT-1 Calculation'!DJ11</f>
        <v>-47.55</v>
      </c>
      <c r="G11" s="99">
        <f t="shared" si="0"/>
        <v>0</v>
      </c>
    </row>
    <row r="12" spans="1:7">
      <c r="A12" s="98" t="s">
        <v>54</v>
      </c>
      <c r="B12" s="94">
        <f>'IDT-1 Calculation'!DF12</f>
        <v>146</v>
      </c>
      <c r="C12" s="94">
        <f>'IDT-1 Calculation'!DG12</f>
        <v>-80.56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-65.44</v>
      </c>
      <c r="G12" s="99">
        <f t="shared" si="0"/>
        <v>0</v>
      </c>
    </row>
    <row r="13" spans="1:7">
      <c r="A13" s="98" t="s">
        <v>55</v>
      </c>
      <c r="B13" s="94">
        <f>'IDT-1 Calculation'!DF13</f>
        <v>127</v>
      </c>
      <c r="C13" s="94">
        <f>'IDT-1 Calculation'!DG13</f>
        <v>-53.767000000000003</v>
      </c>
      <c r="D13" s="94">
        <f>'IDT-1 Calculation'!DH13</f>
        <v>0</v>
      </c>
      <c r="E13" s="94">
        <f>'IDT-1 Calculation'!DI13</f>
        <v>0</v>
      </c>
      <c r="F13" s="94">
        <f>'IDT-1 Calculation'!DJ13</f>
        <v>-73.233000000000004</v>
      </c>
      <c r="G13" s="99">
        <f t="shared" si="0"/>
        <v>0</v>
      </c>
    </row>
    <row r="14" spans="1:7">
      <c r="A14" s="98" t="s">
        <v>56</v>
      </c>
      <c r="B14" s="94">
        <f>'IDT-1 Calculation'!DF14</f>
        <v>88</v>
      </c>
      <c r="C14" s="94">
        <f>'IDT-1 Calculation'!DG14</f>
        <v>-37.256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-50.744</v>
      </c>
      <c r="G14" s="99">
        <f t="shared" si="0"/>
        <v>0</v>
      </c>
    </row>
    <row r="15" spans="1:7">
      <c r="A15" s="98" t="s">
        <v>57</v>
      </c>
      <c r="B15" s="94">
        <f>'IDT-1 Calculation'!DF15</f>
        <v>19</v>
      </c>
      <c r="C15" s="94">
        <f>'IDT-1 Calculation'!DG15</f>
        <v>-8.0440000000000005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-10.956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10</v>
      </c>
      <c r="C79" s="94">
        <f>'IDT-1 Calculation'!DG79</f>
        <v>-4.234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-5.766</v>
      </c>
      <c r="G79" s="99">
        <f t="shared" si="1"/>
        <v>0</v>
      </c>
    </row>
    <row r="80" spans="1:7">
      <c r="A80" s="98" t="s">
        <v>122</v>
      </c>
      <c r="B80" s="94">
        <f>'IDT-1 Calculation'!DF80</f>
        <v>20</v>
      </c>
      <c r="C80" s="94">
        <f>'IDT-1 Calculation'!DG80</f>
        <v>-8.4670000000000005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-11.532999999999999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5</v>
      </c>
      <c r="C81" s="94">
        <f>'IDT-1 Calculation'!DG81</f>
        <v>-2.117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-2.883</v>
      </c>
      <c r="G81" s="99">
        <f t="shared" si="1"/>
        <v>0</v>
      </c>
    </row>
    <row r="82" spans="1:7">
      <c r="A82" s="98" t="s">
        <v>124</v>
      </c>
      <c r="B82" s="94">
        <f>'IDT-1 Calculation'!DF82</f>
        <v>15</v>
      </c>
      <c r="C82" s="94">
        <f>'IDT-1 Calculation'!DG82</f>
        <v>-6.35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-8.65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20</v>
      </c>
      <c r="C89" s="94">
        <f>'IDT-1 Calculation'!DG89</f>
        <v>-8.4670000000000005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-11.532999999999999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22</v>
      </c>
      <c r="C90" s="94">
        <f>'IDT-1 Calculation'!DG90</f>
        <v>-9.3140000000000001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-12.686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9</v>
      </c>
      <c r="C93" s="94">
        <f>'IDT-1 Calculation'!DG93</f>
        <v>-13.743</v>
      </c>
      <c r="D93" s="94">
        <f>'IDT-1 Calculation'!DH93</f>
        <v>0</v>
      </c>
      <c r="E93" s="94">
        <f>'IDT-1 Calculation'!DI93</f>
        <v>0</v>
      </c>
      <c r="F93" s="94">
        <f>'IDT-1 Calculation'!DJ93</f>
        <v>4.7430000000000003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32</v>
      </c>
      <c r="C94" s="94">
        <f>'IDT-1 Calculation'!DG94</f>
        <v>-54.024999999999999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22.024999999999999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24</v>
      </c>
      <c r="C95" s="94">
        <f>'IDT-1 Calculation'!DG95</f>
        <v>-73.06</v>
      </c>
      <c r="D95" s="94">
        <f>'IDT-1 Calculation'!DH95</f>
        <v>0</v>
      </c>
      <c r="E95" s="94">
        <f>'IDT-1 Calculation'!DI95</f>
        <v>0</v>
      </c>
      <c r="F95" s="94">
        <f>'IDT-1 Calculation'!DJ95</f>
        <v>49.06</v>
      </c>
      <c r="G95" s="99">
        <f t="shared" si="1"/>
        <v>0</v>
      </c>
    </row>
    <row r="96" spans="1:7">
      <c r="A96" s="98" t="s">
        <v>138</v>
      </c>
      <c r="B96" s="94">
        <f>'IDT-1 Calculation'!DF96</f>
        <v>40.673999999999999</v>
      </c>
      <c r="C96" s="94">
        <f>'IDT-1 Calculation'!DG96</f>
        <v>-75</v>
      </c>
      <c r="D96" s="94">
        <f>'IDT-1 Calculation'!DH96</f>
        <v>0</v>
      </c>
      <c r="E96" s="94">
        <f>'IDT-1 Calculation'!DI96</f>
        <v>0</v>
      </c>
      <c r="F96" s="94">
        <f>'IDT-1 Calculation'!DJ96</f>
        <v>34.326000000000001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34</v>
      </c>
      <c r="C97" s="94">
        <f>'IDT-1 Calculation'!DG97</f>
        <v>-70</v>
      </c>
      <c r="D97" s="94">
        <f>'IDT-1 Calculation'!DH97</f>
        <v>0</v>
      </c>
      <c r="E97" s="94">
        <f>'IDT-1 Calculation'!DI97</f>
        <v>0</v>
      </c>
      <c r="F97" s="94">
        <f>'IDT-1 Calculation'!DJ97</f>
        <v>36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</v>
      </c>
      <c r="C98" s="107">
        <f>'IDT-1 Calculation'!DG98</f>
        <v>-70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57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0.31666850000000002</v>
      </c>
      <c r="C99" s="110">
        <f>SUM(C3:C98)/4000</f>
        <v>-0.34703325000000002</v>
      </c>
      <c r="D99" s="110">
        <f>SUM(D3:D98)/4000</f>
        <v>0</v>
      </c>
      <c r="E99" s="110">
        <f>SUM(E3:E98)/4000</f>
        <v>0</v>
      </c>
      <c r="F99" s="110">
        <f>SUM(F3:F98)/4000</f>
        <v>3.0364750000000006E-2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33.29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33.29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33.29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33.29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33.29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33.29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33.29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33.29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33.29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33.29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33.29</v>
      </c>
      <c r="AH13" s="197">
        <v>0</v>
      </c>
      <c r="AI13" s="197">
        <v>15.02</v>
      </c>
      <c r="AJ13" s="197">
        <v>0</v>
      </c>
      <c r="AK13" s="197">
        <v>3.35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33.29</v>
      </c>
      <c r="AH14" s="197">
        <v>0</v>
      </c>
      <c r="AI14" s="197">
        <v>15.02</v>
      </c>
      <c r="AJ14" s="197">
        <v>0</v>
      </c>
      <c r="AK14" s="197">
        <v>3.35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33.29</v>
      </c>
      <c r="AH15" s="197">
        <v>0</v>
      </c>
      <c r="AI15" s="197">
        <v>15.02</v>
      </c>
      <c r="AJ15" s="197">
        <v>0</v>
      </c>
      <c r="AK15" s="197">
        <v>3.35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33.29</v>
      </c>
      <c r="AH16" s="197">
        <v>0</v>
      </c>
      <c r="AI16" s="197">
        <v>15.02</v>
      </c>
      <c r="AJ16" s="197">
        <v>0</v>
      </c>
      <c r="AK16" s="197">
        <v>3.35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33.29</v>
      </c>
      <c r="AH17" s="197">
        <v>0</v>
      </c>
      <c r="AI17" s="197">
        <v>15.02</v>
      </c>
      <c r="AJ17" s="197">
        <v>0</v>
      </c>
      <c r="AK17" s="197">
        <v>3.35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33.29</v>
      </c>
      <c r="AH18" s="197">
        <v>0</v>
      </c>
      <c r="AI18" s="197">
        <v>15.02</v>
      </c>
      <c r="AJ18" s="197">
        <v>0</v>
      </c>
      <c r="AK18" s="197">
        <v>3.35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33.29</v>
      </c>
      <c r="AH19" s="197">
        <v>0</v>
      </c>
      <c r="AI19" s="197">
        <v>15.02</v>
      </c>
      <c r="AJ19" s="197">
        <v>0</v>
      </c>
      <c r="AK19" s="197">
        <v>3.35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33.29</v>
      </c>
      <c r="AH20" s="197">
        <v>0</v>
      </c>
      <c r="AI20" s="197">
        <v>15.02</v>
      </c>
      <c r="AJ20" s="197">
        <v>0</v>
      </c>
      <c r="AK20" s="197">
        <v>3.35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33.29</v>
      </c>
      <c r="AH21" s="197">
        <v>0</v>
      </c>
      <c r="AI21" s="197">
        <v>15.02</v>
      </c>
      <c r="AJ21" s="197">
        <v>0</v>
      </c>
      <c r="AK21" s="197">
        <v>3.35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33.29</v>
      </c>
      <c r="AH22" s="197">
        <v>0</v>
      </c>
      <c r="AI22" s="197">
        <v>15.02</v>
      </c>
      <c r="AJ22" s="197">
        <v>0</v>
      </c>
      <c r="AK22" s="197">
        <v>3.35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32.92</v>
      </c>
      <c r="AH23" s="197">
        <v>0</v>
      </c>
      <c r="AI23" s="197">
        <v>15.02</v>
      </c>
      <c r="AJ23" s="197">
        <v>0</v>
      </c>
      <c r="AK23" s="197">
        <v>3.35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32.92</v>
      </c>
      <c r="AH24" s="197">
        <v>0</v>
      </c>
      <c r="AI24" s="197">
        <v>15.02</v>
      </c>
      <c r="AJ24" s="197">
        <v>0</v>
      </c>
      <c r="AK24" s="197">
        <v>3.35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32.92</v>
      </c>
      <c r="AH25" s="197">
        <v>0</v>
      </c>
      <c r="AI25" s="197">
        <v>15.02</v>
      </c>
      <c r="AJ25" s="197">
        <v>0</v>
      </c>
      <c r="AK25" s="197">
        <v>3.35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32.92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32.92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32.92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32.92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32.92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32.92</v>
      </c>
      <c r="AH31" s="197">
        <v>0</v>
      </c>
      <c r="AI31" s="197">
        <v>15.02</v>
      </c>
      <c r="AJ31" s="197">
        <v>0</v>
      </c>
      <c r="AK31" s="197">
        <v>4.07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32.92</v>
      </c>
      <c r="AH32" s="197">
        <v>0</v>
      </c>
      <c r="AI32" s="197">
        <v>15.02</v>
      </c>
      <c r="AJ32" s="197">
        <v>0</v>
      </c>
      <c r="AK32" s="197">
        <v>4.07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32.92</v>
      </c>
      <c r="AH33" s="197">
        <v>0</v>
      </c>
      <c r="AI33" s="197">
        <v>15.02</v>
      </c>
      <c r="AJ33" s="197">
        <v>0</v>
      </c>
      <c r="AK33" s="197">
        <v>3.35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32.92</v>
      </c>
      <c r="AH34" s="197">
        <v>0</v>
      </c>
      <c r="AI34" s="197">
        <v>15.02</v>
      </c>
      <c r="AJ34" s="197">
        <v>0</v>
      </c>
      <c r="AK34" s="197">
        <v>3.35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32.92</v>
      </c>
      <c r="AH35" s="197">
        <v>0</v>
      </c>
      <c r="AI35" s="197">
        <v>15.02</v>
      </c>
      <c r="AJ35" s="197">
        <v>0</v>
      </c>
      <c r="AK35" s="197">
        <v>3.35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32.92</v>
      </c>
      <c r="AH36" s="197">
        <v>0</v>
      </c>
      <c r="AI36" s="197">
        <v>15.02</v>
      </c>
      <c r="AJ36" s="197">
        <v>0</v>
      </c>
      <c r="AK36" s="197">
        <v>3.35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32.92</v>
      </c>
      <c r="AH37" s="197">
        <v>0</v>
      </c>
      <c r="AI37" s="197">
        <v>15.02</v>
      </c>
      <c r="AJ37" s="197">
        <v>0</v>
      </c>
      <c r="AK37" s="197">
        <v>3.35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32.92</v>
      </c>
      <c r="AH38" s="197">
        <v>0</v>
      </c>
      <c r="AI38" s="197">
        <v>15.02</v>
      </c>
      <c r="AJ38" s="197">
        <v>0</v>
      </c>
      <c r="AK38" s="197">
        <v>3.35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32.92</v>
      </c>
      <c r="AH39" s="197">
        <v>0</v>
      </c>
      <c r="AI39" s="197">
        <v>15.02</v>
      </c>
      <c r="AJ39" s="197">
        <v>0</v>
      </c>
      <c r="AK39" s="197">
        <v>3.35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32.92</v>
      </c>
      <c r="AH40" s="197">
        <v>0</v>
      </c>
      <c r="AI40" s="197">
        <v>15.02</v>
      </c>
      <c r="AJ40" s="197">
        <v>0</v>
      </c>
      <c r="AK40" s="197">
        <v>3.35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32.92</v>
      </c>
      <c r="AH41" s="197">
        <v>0</v>
      </c>
      <c r="AI41" s="197">
        <v>15.02</v>
      </c>
      <c r="AJ41" s="197">
        <v>0</v>
      </c>
      <c r="AK41" s="197">
        <v>3.35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32.92</v>
      </c>
      <c r="AH42" s="197">
        <v>0</v>
      </c>
      <c r="AI42" s="197">
        <v>15.02</v>
      </c>
      <c r="AJ42" s="197">
        <v>0</v>
      </c>
      <c r="AK42" s="197">
        <v>3.35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34.04</v>
      </c>
      <c r="AH43" s="197">
        <v>0</v>
      </c>
      <c r="AI43" s="197">
        <v>15.02</v>
      </c>
      <c r="AJ43" s="197">
        <v>0</v>
      </c>
      <c r="AK43" s="197">
        <v>3.35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34.04</v>
      </c>
      <c r="AH44" s="197">
        <v>0</v>
      </c>
      <c r="AI44" s="197">
        <v>15.02</v>
      </c>
      <c r="AJ44" s="197">
        <v>0</v>
      </c>
      <c r="AK44" s="197">
        <v>3.35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34.04</v>
      </c>
      <c r="AH45" s="197">
        <v>0</v>
      </c>
      <c r="AI45" s="197">
        <v>15.02</v>
      </c>
      <c r="AJ45" s="197">
        <v>0</v>
      </c>
      <c r="AK45" s="197">
        <v>3.35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34.04</v>
      </c>
      <c r="AH46" s="197">
        <v>0</v>
      </c>
      <c r="AI46" s="197">
        <v>15.02</v>
      </c>
      <c r="AJ46" s="197">
        <v>0</v>
      </c>
      <c r="AK46" s="197">
        <v>3.35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34.04</v>
      </c>
      <c r="AH47" s="197">
        <v>0</v>
      </c>
      <c r="AI47" s="197">
        <v>15.02</v>
      </c>
      <c r="AJ47" s="197">
        <v>0</v>
      </c>
      <c r="AK47" s="197">
        <v>3.35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34.04</v>
      </c>
      <c r="AH48" s="197">
        <v>0</v>
      </c>
      <c r="AI48" s="197">
        <v>15.02</v>
      </c>
      <c r="AJ48" s="197">
        <v>0</v>
      </c>
      <c r="AK48" s="197">
        <v>3.35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34.04</v>
      </c>
      <c r="AH49" s="197">
        <v>0</v>
      </c>
      <c r="AI49" s="197">
        <v>15.02</v>
      </c>
      <c r="AJ49" s="197">
        <v>0</v>
      </c>
      <c r="AK49" s="197">
        <v>3.35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34.04</v>
      </c>
      <c r="AH50" s="197">
        <v>0</v>
      </c>
      <c r="AI50" s="197">
        <v>15.02</v>
      </c>
      <c r="AJ50" s="197">
        <v>0</v>
      </c>
      <c r="AK50" s="197">
        <v>3.35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34.04</v>
      </c>
      <c r="AH51" s="197">
        <v>0</v>
      </c>
      <c r="AI51" s="197">
        <v>15.02</v>
      </c>
      <c r="AJ51" s="197">
        <v>0</v>
      </c>
      <c r="AK51" s="197">
        <v>4.07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34.04</v>
      </c>
      <c r="AH52" s="197">
        <v>0</v>
      </c>
      <c r="AI52" s="197">
        <v>15.02</v>
      </c>
      <c r="AJ52" s="197">
        <v>0</v>
      </c>
      <c r="AK52" s="197">
        <v>4.07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34.04</v>
      </c>
      <c r="AH53" s="197">
        <v>0</v>
      </c>
      <c r="AI53" s="197">
        <v>15.02</v>
      </c>
      <c r="AJ53" s="197">
        <v>0</v>
      </c>
      <c r="AK53" s="197">
        <v>4.07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34.04</v>
      </c>
      <c r="AH54" s="197">
        <v>0</v>
      </c>
      <c r="AI54" s="197">
        <v>15.02</v>
      </c>
      <c r="AJ54" s="197">
        <v>0</v>
      </c>
      <c r="AK54" s="197">
        <v>4.07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34.04</v>
      </c>
      <c r="AH55" s="197">
        <v>0</v>
      </c>
      <c r="AI55" s="197">
        <v>15.02</v>
      </c>
      <c r="AJ55" s="197">
        <v>0</v>
      </c>
      <c r="AK55" s="197">
        <v>4.07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34.04</v>
      </c>
      <c r="AH56" s="197">
        <v>0</v>
      </c>
      <c r="AI56" s="197">
        <v>15.02</v>
      </c>
      <c r="AJ56" s="197">
        <v>0</v>
      </c>
      <c r="AK56" s="197">
        <v>4.07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34.04</v>
      </c>
      <c r="AH57" s="197">
        <v>0</v>
      </c>
      <c r="AI57" s="197">
        <v>15.02</v>
      </c>
      <c r="AJ57" s="197">
        <v>0</v>
      </c>
      <c r="AK57" s="197">
        <v>4.07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34.04</v>
      </c>
      <c r="AH58" s="197">
        <v>0</v>
      </c>
      <c r="AI58" s="197">
        <v>15.02</v>
      </c>
      <c r="AJ58" s="197">
        <v>0</v>
      </c>
      <c r="AK58" s="197">
        <v>4.07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34.04</v>
      </c>
      <c r="AH59" s="197">
        <v>0</v>
      </c>
      <c r="AI59" s="197">
        <v>15.02</v>
      </c>
      <c r="AJ59" s="197">
        <v>0</v>
      </c>
      <c r="AK59" s="197">
        <v>4.07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34.04</v>
      </c>
      <c r="AH60" s="197">
        <v>0</v>
      </c>
      <c r="AI60" s="197">
        <v>15.02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34.04</v>
      </c>
      <c r="AH61" s="197">
        <v>0</v>
      </c>
      <c r="AI61" s="197">
        <v>15.02</v>
      </c>
      <c r="AJ61" s="197">
        <v>0</v>
      </c>
      <c r="AK61" s="197">
        <v>4.07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34.04</v>
      </c>
      <c r="AH62" s="197">
        <v>0</v>
      </c>
      <c r="AI62" s="197">
        <v>15.02</v>
      </c>
      <c r="AJ62" s="197">
        <v>0</v>
      </c>
      <c r="AK62" s="197">
        <v>4.07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34.04</v>
      </c>
      <c r="AH63" s="197">
        <v>0</v>
      </c>
      <c r="AI63" s="197">
        <v>15.02</v>
      </c>
      <c r="AJ63" s="197">
        <v>0</v>
      </c>
      <c r="AK63" s="197">
        <v>4.07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34.04</v>
      </c>
      <c r="AH64" s="197">
        <v>0</v>
      </c>
      <c r="AI64" s="197">
        <v>15.02</v>
      </c>
      <c r="AJ64" s="197">
        <v>0</v>
      </c>
      <c r="AK64" s="197">
        <v>4.07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34.04</v>
      </c>
      <c r="AH65" s="197">
        <v>0</v>
      </c>
      <c r="AI65" s="197">
        <v>15.02</v>
      </c>
      <c r="AJ65" s="197">
        <v>0</v>
      </c>
      <c r="AK65" s="197">
        <v>4.07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34.04</v>
      </c>
      <c r="AH66" s="197">
        <v>0</v>
      </c>
      <c r="AI66" s="197">
        <v>15.02</v>
      </c>
      <c r="AJ66" s="197">
        <v>0</v>
      </c>
      <c r="AK66" s="197">
        <v>4.07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34.04</v>
      </c>
      <c r="AH67" s="197">
        <v>0</v>
      </c>
      <c r="AI67" s="197">
        <v>15.02</v>
      </c>
      <c r="AJ67" s="197">
        <v>0</v>
      </c>
      <c r="AK67" s="197">
        <v>4.07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34.04</v>
      </c>
      <c r="AH68" s="197">
        <v>0</v>
      </c>
      <c r="AI68" s="197">
        <v>15.02</v>
      </c>
      <c r="AJ68" s="197">
        <v>0</v>
      </c>
      <c r="AK68" s="197">
        <v>4.07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34.04</v>
      </c>
      <c r="AH69" s="197">
        <v>0</v>
      </c>
      <c r="AI69" s="197">
        <v>15.02</v>
      </c>
      <c r="AJ69" s="197">
        <v>0</v>
      </c>
      <c r="AK69" s="197">
        <v>4.07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34.04</v>
      </c>
      <c r="AH70" s="197">
        <v>0</v>
      </c>
      <c r="AI70" s="197">
        <v>15.02</v>
      </c>
      <c r="AJ70" s="197">
        <v>0</v>
      </c>
      <c r="AK70" s="197">
        <v>4.07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34.799999999999997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34.799999999999997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34.799999999999997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34.799999999999997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34.799999999999997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34.799999999999997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34.799999999999997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34.799999999999997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34.799999999999997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34.799999999999997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34.799999999999997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34.799999999999997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34.799999999999997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34.799999999999997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34.799999999999997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34.799999999999997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34.799999999999997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34.799999999999997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34.799999999999997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34.799999999999997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34.799999999999997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34.799999999999997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34.799999999999997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34.799999999999997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34.799999999999997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34.799999999999997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34.799999999999997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34.799999999999997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0.81293000000000104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9.5180000000000098E-2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13.67</v>
      </c>
      <c r="M3" s="197">
        <v>0.94</v>
      </c>
      <c r="N3" s="197">
        <v>0.6</v>
      </c>
      <c r="O3" s="197">
        <v>0</v>
      </c>
      <c r="P3" s="197">
        <v>1.06</v>
      </c>
      <c r="Q3" s="197">
        <v>0.21</v>
      </c>
      <c r="R3" s="197">
        <v>0.44</v>
      </c>
      <c r="S3" s="197">
        <v>0.27</v>
      </c>
      <c r="T3" s="197">
        <v>0</v>
      </c>
      <c r="U3" s="197">
        <v>4.2300000000000004</v>
      </c>
      <c r="V3" s="197">
        <v>0.13</v>
      </c>
      <c r="W3" s="197">
        <v>0.48</v>
      </c>
      <c r="X3" s="197">
        <v>1.76</v>
      </c>
      <c r="Y3" s="197">
        <v>0</v>
      </c>
      <c r="Z3" s="197">
        <v>2.6</v>
      </c>
      <c r="AA3" s="197">
        <v>0.79</v>
      </c>
      <c r="AB3" s="197">
        <v>0</v>
      </c>
      <c r="AC3" s="197">
        <v>2.2400000000000002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13.67</v>
      </c>
      <c r="M4" s="197">
        <v>0.94</v>
      </c>
      <c r="N4" s="197">
        <v>0.6</v>
      </c>
      <c r="O4" s="197">
        <v>0</v>
      </c>
      <c r="P4" s="197">
        <v>1.06</v>
      </c>
      <c r="Q4" s="197">
        <v>0.21</v>
      </c>
      <c r="R4" s="197">
        <v>0.44</v>
      </c>
      <c r="S4" s="197">
        <v>0.27</v>
      </c>
      <c r="T4" s="197">
        <v>0</v>
      </c>
      <c r="U4" s="197">
        <v>4.2300000000000004</v>
      </c>
      <c r="V4" s="197">
        <v>0.13</v>
      </c>
      <c r="W4" s="197">
        <v>0.45</v>
      </c>
      <c r="X4" s="197">
        <v>1.76</v>
      </c>
      <c r="Y4" s="197">
        <v>0</v>
      </c>
      <c r="Z4" s="197">
        <v>2.6</v>
      </c>
      <c r="AA4" s="197">
        <v>0.79</v>
      </c>
      <c r="AB4" s="197">
        <v>0</v>
      </c>
      <c r="AC4" s="197">
        <v>2.2400000000000002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13.67</v>
      </c>
      <c r="M5" s="197">
        <v>0.94</v>
      </c>
      <c r="N5" s="197">
        <v>0.6</v>
      </c>
      <c r="O5" s="197">
        <v>0</v>
      </c>
      <c r="P5" s="197">
        <v>1.06</v>
      </c>
      <c r="Q5" s="197">
        <v>0.21</v>
      </c>
      <c r="R5" s="197">
        <v>0.44</v>
      </c>
      <c r="S5" s="197">
        <v>0.27</v>
      </c>
      <c r="T5" s="197">
        <v>0</v>
      </c>
      <c r="U5" s="197">
        <v>4.2300000000000004</v>
      </c>
      <c r="V5" s="197">
        <v>0.13</v>
      </c>
      <c r="W5" s="197">
        <v>0.3</v>
      </c>
      <c r="X5" s="197">
        <v>1.76</v>
      </c>
      <c r="Y5" s="197">
        <v>0</v>
      </c>
      <c r="Z5" s="197">
        <v>2.6</v>
      </c>
      <c r="AA5" s="197">
        <v>0.79</v>
      </c>
      <c r="AB5" s="197">
        <v>0</v>
      </c>
      <c r="AC5" s="197">
        <v>2.2400000000000002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13.67</v>
      </c>
      <c r="M6" s="197">
        <v>0.94</v>
      </c>
      <c r="N6" s="197">
        <v>0.6</v>
      </c>
      <c r="O6" s="197">
        <v>0</v>
      </c>
      <c r="P6" s="197">
        <v>1.06</v>
      </c>
      <c r="Q6" s="197">
        <v>0.21</v>
      </c>
      <c r="R6" s="197">
        <v>0.44</v>
      </c>
      <c r="S6" s="197">
        <v>0.27</v>
      </c>
      <c r="T6" s="197">
        <v>0</v>
      </c>
      <c r="U6" s="197">
        <v>4.2300000000000004</v>
      </c>
      <c r="V6" s="197">
        <v>0.13</v>
      </c>
      <c r="W6" s="197">
        <v>0.3</v>
      </c>
      <c r="X6" s="197">
        <v>1.76</v>
      </c>
      <c r="Y6" s="197">
        <v>0</v>
      </c>
      <c r="Z6" s="197">
        <v>2.6</v>
      </c>
      <c r="AA6" s="197">
        <v>0.79</v>
      </c>
      <c r="AB6" s="197">
        <v>0</v>
      </c>
      <c r="AC6" s="197">
        <v>2.2400000000000002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13.67</v>
      </c>
      <c r="M7" s="197">
        <v>0.94</v>
      </c>
      <c r="N7" s="197">
        <v>0.6</v>
      </c>
      <c r="O7" s="197">
        <v>0</v>
      </c>
      <c r="P7" s="197">
        <v>1.06</v>
      </c>
      <c r="Q7" s="197">
        <v>0.21</v>
      </c>
      <c r="R7" s="197">
        <v>0.44</v>
      </c>
      <c r="S7" s="197">
        <v>0.27</v>
      </c>
      <c r="T7" s="197">
        <v>0</v>
      </c>
      <c r="U7" s="197">
        <v>4.2300000000000004</v>
      </c>
      <c r="V7" s="197">
        <v>0.13</v>
      </c>
      <c r="W7" s="197">
        <v>0.35</v>
      </c>
      <c r="X7" s="197">
        <v>1.76</v>
      </c>
      <c r="Y7" s="197">
        <v>0</v>
      </c>
      <c r="Z7" s="197">
        <v>2.6</v>
      </c>
      <c r="AA7" s="197">
        <v>0.79</v>
      </c>
      <c r="AB7" s="197">
        <v>0</v>
      </c>
      <c r="AC7" s="197">
        <v>2.2400000000000002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13.67</v>
      </c>
      <c r="M8" s="197">
        <v>0.94</v>
      </c>
      <c r="N8" s="197">
        <v>0.6</v>
      </c>
      <c r="O8" s="197">
        <v>0</v>
      </c>
      <c r="P8" s="197">
        <v>1.06</v>
      </c>
      <c r="Q8" s="197">
        <v>0.21</v>
      </c>
      <c r="R8" s="197">
        <v>0.44</v>
      </c>
      <c r="S8" s="197">
        <v>0.27</v>
      </c>
      <c r="T8" s="197">
        <v>0</v>
      </c>
      <c r="U8" s="197">
        <v>4.2300000000000004</v>
      </c>
      <c r="V8" s="197">
        <v>0.13</v>
      </c>
      <c r="W8" s="197">
        <v>0.32</v>
      </c>
      <c r="X8" s="197">
        <v>1.76</v>
      </c>
      <c r="Y8" s="197">
        <v>0</v>
      </c>
      <c r="Z8" s="197">
        <v>2.6</v>
      </c>
      <c r="AA8" s="197">
        <v>0.79</v>
      </c>
      <c r="AB8" s="197">
        <v>0</v>
      </c>
      <c r="AC8" s="197">
        <v>2.2400000000000002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0.31</v>
      </c>
      <c r="L9" s="197">
        <v>13.67</v>
      </c>
      <c r="M9" s="197">
        <v>0.94</v>
      </c>
      <c r="N9" s="197">
        <v>0.6</v>
      </c>
      <c r="O9" s="197">
        <v>0</v>
      </c>
      <c r="P9" s="197">
        <v>1.06</v>
      </c>
      <c r="Q9" s="197">
        <v>0.21</v>
      </c>
      <c r="R9" s="197">
        <v>0.44</v>
      </c>
      <c r="S9" s="197">
        <v>0.27</v>
      </c>
      <c r="T9" s="197">
        <v>0</v>
      </c>
      <c r="U9" s="197">
        <v>4.2300000000000004</v>
      </c>
      <c r="V9" s="197">
        <v>0.13</v>
      </c>
      <c r="W9" s="197">
        <v>0.32</v>
      </c>
      <c r="X9" s="197">
        <v>1.76</v>
      </c>
      <c r="Y9" s="197">
        <v>0</v>
      </c>
      <c r="Z9" s="197">
        <v>2.6</v>
      </c>
      <c r="AA9" s="197">
        <v>0.79</v>
      </c>
      <c r="AB9" s="197">
        <v>0</v>
      </c>
      <c r="AC9" s="197">
        <v>1.87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0.31</v>
      </c>
      <c r="L10" s="197">
        <v>13.67</v>
      </c>
      <c r="M10" s="197">
        <v>0.94</v>
      </c>
      <c r="N10" s="197">
        <v>0.6</v>
      </c>
      <c r="O10" s="197">
        <v>0</v>
      </c>
      <c r="P10" s="197">
        <v>1.06</v>
      </c>
      <c r="Q10" s="197">
        <v>0.21</v>
      </c>
      <c r="R10" s="197">
        <v>0.44</v>
      </c>
      <c r="S10" s="197">
        <v>0.27</v>
      </c>
      <c r="T10" s="197">
        <v>0</v>
      </c>
      <c r="U10" s="197">
        <v>4.2300000000000004</v>
      </c>
      <c r="V10" s="197">
        <v>0.13</v>
      </c>
      <c r="W10" s="197">
        <v>0.32</v>
      </c>
      <c r="X10" s="197">
        <v>1.76</v>
      </c>
      <c r="Y10" s="197">
        <v>0</v>
      </c>
      <c r="Z10" s="197">
        <v>2.6</v>
      </c>
      <c r="AA10" s="197">
        <v>0.79</v>
      </c>
      <c r="AB10" s="197">
        <v>0</v>
      </c>
      <c r="AC10" s="197">
        <v>1.87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0.31</v>
      </c>
      <c r="L11" s="197">
        <v>13.67</v>
      </c>
      <c r="M11" s="197">
        <v>0.94</v>
      </c>
      <c r="N11" s="197">
        <v>0.6</v>
      </c>
      <c r="O11" s="197">
        <v>0</v>
      </c>
      <c r="P11" s="197">
        <v>1.06</v>
      </c>
      <c r="Q11" s="197">
        <v>0.21</v>
      </c>
      <c r="R11" s="197">
        <v>0.44</v>
      </c>
      <c r="S11" s="197">
        <v>0.27</v>
      </c>
      <c r="T11" s="197">
        <v>0</v>
      </c>
      <c r="U11" s="197">
        <v>4.08</v>
      </c>
      <c r="V11" s="197">
        <v>0.13</v>
      </c>
      <c r="W11" s="197">
        <v>0.32</v>
      </c>
      <c r="X11" s="197">
        <v>1.76</v>
      </c>
      <c r="Y11" s="197">
        <v>0</v>
      </c>
      <c r="Z11" s="197">
        <v>2.6</v>
      </c>
      <c r="AA11" s="197">
        <v>0.79</v>
      </c>
      <c r="AB11" s="197">
        <v>0</v>
      </c>
      <c r="AC11" s="197">
        <v>1.87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0.31</v>
      </c>
      <c r="L12" s="197">
        <v>13.67</v>
      </c>
      <c r="M12" s="197">
        <v>0.94</v>
      </c>
      <c r="N12" s="197">
        <v>0.6</v>
      </c>
      <c r="O12" s="197">
        <v>0</v>
      </c>
      <c r="P12" s="197">
        <v>1.06</v>
      </c>
      <c r="Q12" s="197">
        <v>0.21</v>
      </c>
      <c r="R12" s="197">
        <v>0.44</v>
      </c>
      <c r="S12" s="197">
        <v>0.27</v>
      </c>
      <c r="T12" s="197">
        <v>0</v>
      </c>
      <c r="U12" s="197">
        <v>4.08</v>
      </c>
      <c r="V12" s="197">
        <v>0.13</v>
      </c>
      <c r="W12" s="197">
        <v>0.32</v>
      </c>
      <c r="X12" s="197">
        <v>1.76</v>
      </c>
      <c r="Y12" s="197">
        <v>0</v>
      </c>
      <c r="Z12" s="197">
        <v>2.6</v>
      </c>
      <c r="AA12" s="197">
        <v>0.79</v>
      </c>
      <c r="AB12" s="197">
        <v>0</v>
      </c>
      <c r="AC12" s="197">
        <v>1.87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0.31</v>
      </c>
      <c r="L13" s="197">
        <v>13.67</v>
      </c>
      <c r="M13" s="197">
        <v>0.94</v>
      </c>
      <c r="N13" s="197">
        <v>0.6</v>
      </c>
      <c r="O13" s="197">
        <v>0</v>
      </c>
      <c r="P13" s="197">
        <v>1.06</v>
      </c>
      <c r="Q13" s="197">
        <v>0.21</v>
      </c>
      <c r="R13" s="197">
        <v>0.44</v>
      </c>
      <c r="S13" s="197">
        <v>0.27</v>
      </c>
      <c r="T13" s="197">
        <v>0</v>
      </c>
      <c r="U13" s="197">
        <v>4.08</v>
      </c>
      <c r="V13" s="197">
        <v>0.13</v>
      </c>
      <c r="W13" s="197">
        <v>0.47</v>
      </c>
      <c r="X13" s="197">
        <v>1.76</v>
      </c>
      <c r="Y13" s="197">
        <v>0</v>
      </c>
      <c r="Z13" s="197">
        <v>2.6</v>
      </c>
      <c r="AA13" s="197">
        <v>0.79</v>
      </c>
      <c r="AB13" s="197">
        <v>0</v>
      </c>
      <c r="AC13" s="197">
        <v>1.87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0.31</v>
      </c>
      <c r="L14" s="197">
        <v>13.67</v>
      </c>
      <c r="M14" s="197">
        <v>0.94</v>
      </c>
      <c r="N14" s="197">
        <v>0.6</v>
      </c>
      <c r="O14" s="197">
        <v>0</v>
      </c>
      <c r="P14" s="197">
        <v>1.06</v>
      </c>
      <c r="Q14" s="197">
        <v>3.23</v>
      </c>
      <c r="R14" s="197">
        <v>0.44</v>
      </c>
      <c r="S14" s="197">
        <v>0.27</v>
      </c>
      <c r="T14" s="197">
        <v>0</v>
      </c>
      <c r="U14" s="197">
        <v>4.08</v>
      </c>
      <c r="V14" s="197">
        <v>0.13</v>
      </c>
      <c r="W14" s="197">
        <v>0.47</v>
      </c>
      <c r="X14" s="197">
        <v>1.76</v>
      </c>
      <c r="Y14" s="197">
        <v>0</v>
      </c>
      <c r="Z14" s="197">
        <v>2.6</v>
      </c>
      <c r="AA14" s="197">
        <v>0.79</v>
      </c>
      <c r="AB14" s="197">
        <v>0</v>
      </c>
      <c r="AC14" s="197">
        <v>1.87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10.97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0.31</v>
      </c>
      <c r="L15" s="197">
        <v>13.67</v>
      </c>
      <c r="M15" s="197">
        <v>0.94</v>
      </c>
      <c r="N15" s="197">
        <v>0.6</v>
      </c>
      <c r="O15" s="197">
        <v>0</v>
      </c>
      <c r="P15" s="197">
        <v>1.06</v>
      </c>
      <c r="Q15" s="197">
        <v>3.23</v>
      </c>
      <c r="R15" s="197">
        <v>0.44</v>
      </c>
      <c r="S15" s="197">
        <v>0.27</v>
      </c>
      <c r="T15" s="197">
        <v>0</v>
      </c>
      <c r="U15" s="197">
        <v>4.08</v>
      </c>
      <c r="V15" s="197">
        <v>0.13</v>
      </c>
      <c r="W15" s="197">
        <v>0.47</v>
      </c>
      <c r="X15" s="197">
        <v>1.76</v>
      </c>
      <c r="Y15" s="197">
        <v>0</v>
      </c>
      <c r="Z15" s="197">
        <v>2.6</v>
      </c>
      <c r="AA15" s="197">
        <v>0.79</v>
      </c>
      <c r="AB15" s="197">
        <v>0</v>
      </c>
      <c r="AC15" s="197">
        <v>1.87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10.97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0.31</v>
      </c>
      <c r="L16" s="197">
        <v>92.15</v>
      </c>
      <c r="M16" s="197">
        <v>0.94</v>
      </c>
      <c r="N16" s="197">
        <v>0.6</v>
      </c>
      <c r="O16" s="197">
        <v>0</v>
      </c>
      <c r="P16" s="197">
        <v>1.06</v>
      </c>
      <c r="Q16" s="197">
        <v>3.23</v>
      </c>
      <c r="R16" s="197">
        <v>0.44</v>
      </c>
      <c r="S16" s="197">
        <v>4.2300000000000004</v>
      </c>
      <c r="T16" s="197">
        <v>0</v>
      </c>
      <c r="U16" s="197">
        <v>4.08</v>
      </c>
      <c r="V16" s="197">
        <v>0.13</v>
      </c>
      <c r="W16" s="197">
        <v>0.47</v>
      </c>
      <c r="X16" s="197">
        <v>1.76</v>
      </c>
      <c r="Y16" s="197">
        <v>0</v>
      </c>
      <c r="Z16" s="197">
        <v>2.6</v>
      </c>
      <c r="AA16" s="197">
        <v>0.79</v>
      </c>
      <c r="AB16" s="197">
        <v>0</v>
      </c>
      <c r="AC16" s="197">
        <v>1.87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10.97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9.41</v>
      </c>
      <c r="L17" s="197">
        <v>92.15</v>
      </c>
      <c r="M17" s="197">
        <v>0.94</v>
      </c>
      <c r="N17" s="197">
        <v>0.6</v>
      </c>
      <c r="O17" s="197">
        <v>0</v>
      </c>
      <c r="P17" s="197">
        <v>1.06</v>
      </c>
      <c r="Q17" s="197">
        <v>3.23</v>
      </c>
      <c r="R17" s="197">
        <v>7.21</v>
      </c>
      <c r="S17" s="197">
        <v>4.2300000000000004</v>
      </c>
      <c r="T17" s="197">
        <v>0</v>
      </c>
      <c r="U17" s="197">
        <v>4.08</v>
      </c>
      <c r="V17" s="197">
        <v>0.13</v>
      </c>
      <c r="W17" s="197">
        <v>0.47</v>
      </c>
      <c r="X17" s="197">
        <v>1.76</v>
      </c>
      <c r="Y17" s="197">
        <v>0</v>
      </c>
      <c r="Z17" s="197">
        <v>2.6</v>
      </c>
      <c r="AA17" s="197">
        <v>0.79</v>
      </c>
      <c r="AB17" s="197">
        <v>0</v>
      </c>
      <c r="AC17" s="197">
        <v>1.87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10.97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9.41</v>
      </c>
      <c r="L18" s="197">
        <v>92.15</v>
      </c>
      <c r="M18" s="197">
        <v>0.94</v>
      </c>
      <c r="N18" s="197">
        <v>0.6</v>
      </c>
      <c r="O18" s="197">
        <v>0</v>
      </c>
      <c r="P18" s="197">
        <v>1.06</v>
      </c>
      <c r="Q18" s="197">
        <v>3.23</v>
      </c>
      <c r="R18" s="197">
        <v>7.21</v>
      </c>
      <c r="S18" s="197">
        <v>4.2300000000000004</v>
      </c>
      <c r="T18" s="197">
        <v>0</v>
      </c>
      <c r="U18" s="197">
        <v>4.08</v>
      </c>
      <c r="V18" s="197">
        <v>0.13</v>
      </c>
      <c r="W18" s="197">
        <v>0.47</v>
      </c>
      <c r="X18" s="197">
        <v>1.76</v>
      </c>
      <c r="Y18" s="197">
        <v>0</v>
      </c>
      <c r="Z18" s="197">
        <v>2.6</v>
      </c>
      <c r="AA18" s="197">
        <v>0.79</v>
      </c>
      <c r="AB18" s="197">
        <v>0</v>
      </c>
      <c r="AC18" s="197">
        <v>1.87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10.97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9.41</v>
      </c>
      <c r="L19" s="197">
        <v>92.15</v>
      </c>
      <c r="M19" s="197">
        <v>0.94</v>
      </c>
      <c r="N19" s="197">
        <v>0.6</v>
      </c>
      <c r="O19" s="197">
        <v>0</v>
      </c>
      <c r="P19" s="197">
        <v>1.06</v>
      </c>
      <c r="Q19" s="197">
        <v>3.23</v>
      </c>
      <c r="R19" s="197">
        <v>7.21</v>
      </c>
      <c r="S19" s="197">
        <v>4.2300000000000004</v>
      </c>
      <c r="T19" s="197">
        <v>0</v>
      </c>
      <c r="U19" s="197">
        <v>4.08</v>
      </c>
      <c r="V19" s="197">
        <v>3.84</v>
      </c>
      <c r="W19" s="197">
        <v>0.47</v>
      </c>
      <c r="X19" s="197">
        <v>1.76</v>
      </c>
      <c r="Y19" s="197">
        <v>0</v>
      </c>
      <c r="Z19" s="197">
        <v>2.6</v>
      </c>
      <c r="AA19" s="197">
        <v>0.79</v>
      </c>
      <c r="AB19" s="197">
        <v>0</v>
      </c>
      <c r="AC19" s="197">
        <v>1.87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10.97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9.41</v>
      </c>
      <c r="L20" s="197">
        <v>92.15</v>
      </c>
      <c r="M20" s="197">
        <v>0.94</v>
      </c>
      <c r="N20" s="197">
        <v>0.6</v>
      </c>
      <c r="O20" s="197">
        <v>0</v>
      </c>
      <c r="P20" s="197">
        <v>1.06</v>
      </c>
      <c r="Q20" s="197">
        <v>3.23</v>
      </c>
      <c r="R20" s="197">
        <v>7.21</v>
      </c>
      <c r="S20" s="197">
        <v>4.2300000000000004</v>
      </c>
      <c r="T20" s="197">
        <v>0</v>
      </c>
      <c r="U20" s="197">
        <v>4.08</v>
      </c>
      <c r="V20" s="197">
        <v>3.84</v>
      </c>
      <c r="W20" s="197">
        <v>0.47</v>
      </c>
      <c r="X20" s="197">
        <v>1.76</v>
      </c>
      <c r="Y20" s="197">
        <v>0</v>
      </c>
      <c r="Z20" s="197">
        <v>2.6</v>
      </c>
      <c r="AA20" s="197">
        <v>0.79</v>
      </c>
      <c r="AB20" s="197">
        <v>0</v>
      </c>
      <c r="AC20" s="197">
        <v>1.87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10.97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9.41</v>
      </c>
      <c r="L21" s="197">
        <v>90.21</v>
      </c>
      <c r="M21" s="197">
        <v>0.94</v>
      </c>
      <c r="N21" s="197">
        <v>0.6</v>
      </c>
      <c r="O21" s="197">
        <v>0</v>
      </c>
      <c r="P21" s="197">
        <v>1.06</v>
      </c>
      <c r="Q21" s="197">
        <v>3.23</v>
      </c>
      <c r="R21" s="197">
        <v>7.21</v>
      </c>
      <c r="S21" s="197">
        <v>4.2300000000000004</v>
      </c>
      <c r="T21" s="197">
        <v>0</v>
      </c>
      <c r="U21" s="197">
        <v>4.08</v>
      </c>
      <c r="V21" s="197">
        <v>3.84</v>
      </c>
      <c r="W21" s="197">
        <v>0.47</v>
      </c>
      <c r="X21" s="197">
        <v>1.76</v>
      </c>
      <c r="Y21" s="197">
        <v>0</v>
      </c>
      <c r="Z21" s="197">
        <v>2.6</v>
      </c>
      <c r="AA21" s="197">
        <v>0.79</v>
      </c>
      <c r="AB21" s="197">
        <v>0</v>
      </c>
      <c r="AC21" s="197">
        <v>2.2400000000000002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9.64</v>
      </c>
      <c r="AJ21" s="197">
        <v>0</v>
      </c>
      <c r="AK21" s="197">
        <v>10.97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9.41</v>
      </c>
      <c r="L22" s="197">
        <v>90.21</v>
      </c>
      <c r="M22" s="197">
        <v>0.94</v>
      </c>
      <c r="N22" s="197">
        <v>0.6</v>
      </c>
      <c r="O22" s="197">
        <v>0</v>
      </c>
      <c r="P22" s="197">
        <v>1.06</v>
      </c>
      <c r="Q22" s="197">
        <v>3.23</v>
      </c>
      <c r="R22" s="197">
        <v>7.21</v>
      </c>
      <c r="S22" s="197">
        <v>4.2300000000000004</v>
      </c>
      <c r="T22" s="197">
        <v>0</v>
      </c>
      <c r="U22" s="197">
        <v>4.08</v>
      </c>
      <c r="V22" s="197">
        <v>3.84</v>
      </c>
      <c r="W22" s="197">
        <v>0.47</v>
      </c>
      <c r="X22" s="197">
        <v>1.76</v>
      </c>
      <c r="Y22" s="197">
        <v>0</v>
      </c>
      <c r="Z22" s="197">
        <v>2.6</v>
      </c>
      <c r="AA22" s="197">
        <v>0.79</v>
      </c>
      <c r="AB22" s="197">
        <v>0</v>
      </c>
      <c r="AC22" s="197">
        <v>2.2400000000000002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9.64</v>
      </c>
      <c r="AJ22" s="197">
        <v>0</v>
      </c>
      <c r="AK22" s="197">
        <v>10.97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9.41</v>
      </c>
      <c r="L23" s="197">
        <v>82.33</v>
      </c>
      <c r="M23" s="197">
        <v>0.94</v>
      </c>
      <c r="N23" s="197">
        <v>0.6</v>
      </c>
      <c r="O23" s="197">
        <v>0</v>
      </c>
      <c r="P23" s="197">
        <v>1.06</v>
      </c>
      <c r="Q23" s="197">
        <v>3.23</v>
      </c>
      <c r="R23" s="197">
        <v>7.21</v>
      </c>
      <c r="S23" s="197">
        <v>4.2300000000000004</v>
      </c>
      <c r="T23" s="197">
        <v>0</v>
      </c>
      <c r="U23" s="197">
        <v>4.08</v>
      </c>
      <c r="V23" s="197">
        <v>3.84</v>
      </c>
      <c r="W23" s="197">
        <v>0.47</v>
      </c>
      <c r="X23" s="197">
        <v>1.76</v>
      </c>
      <c r="Y23" s="197">
        <v>0</v>
      </c>
      <c r="Z23" s="197">
        <v>2.6</v>
      </c>
      <c r="AA23" s="197">
        <v>0.79</v>
      </c>
      <c r="AB23" s="197">
        <v>0</v>
      </c>
      <c r="AC23" s="197">
        <v>2.2400000000000002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9.64</v>
      </c>
      <c r="AJ23" s="197">
        <v>0</v>
      </c>
      <c r="AK23" s="197">
        <v>10.97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9.41</v>
      </c>
      <c r="L24" s="197">
        <v>82.33</v>
      </c>
      <c r="M24" s="197">
        <v>0.94</v>
      </c>
      <c r="N24" s="197">
        <v>0.6</v>
      </c>
      <c r="O24" s="197">
        <v>0</v>
      </c>
      <c r="P24" s="197">
        <v>1.06</v>
      </c>
      <c r="Q24" s="197">
        <v>3.23</v>
      </c>
      <c r="R24" s="197">
        <v>7.21</v>
      </c>
      <c r="S24" s="197">
        <v>4.2300000000000004</v>
      </c>
      <c r="T24" s="197">
        <v>0</v>
      </c>
      <c r="U24" s="197">
        <v>4.08</v>
      </c>
      <c r="V24" s="197">
        <v>0.14000000000000001</v>
      </c>
      <c r="W24" s="197">
        <v>0.47</v>
      </c>
      <c r="X24" s="197">
        <v>1.76</v>
      </c>
      <c r="Y24" s="197">
        <v>0</v>
      </c>
      <c r="Z24" s="197">
        <v>2.6</v>
      </c>
      <c r="AA24" s="197">
        <v>0.79</v>
      </c>
      <c r="AB24" s="197">
        <v>0</v>
      </c>
      <c r="AC24" s="197">
        <v>2.2400000000000002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9.64</v>
      </c>
      <c r="AJ24" s="197">
        <v>0</v>
      </c>
      <c r="AK24" s="197">
        <v>10.97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0.38</v>
      </c>
      <c r="L25" s="197">
        <v>13.66</v>
      </c>
      <c r="M25" s="197">
        <v>0.94</v>
      </c>
      <c r="N25" s="197">
        <v>0.6</v>
      </c>
      <c r="O25" s="197">
        <v>0</v>
      </c>
      <c r="P25" s="197">
        <v>1.06</v>
      </c>
      <c r="Q25" s="197">
        <v>0.2</v>
      </c>
      <c r="R25" s="197">
        <v>0.44</v>
      </c>
      <c r="S25" s="197">
        <v>0.27</v>
      </c>
      <c r="T25" s="197">
        <v>0</v>
      </c>
      <c r="U25" s="197">
        <v>4.08</v>
      </c>
      <c r="V25" s="197">
        <v>0.13</v>
      </c>
      <c r="W25" s="197">
        <v>0.47</v>
      </c>
      <c r="X25" s="197">
        <v>1.76</v>
      </c>
      <c r="Y25" s="197">
        <v>0</v>
      </c>
      <c r="Z25" s="197">
        <v>2.6</v>
      </c>
      <c r="AA25" s="197">
        <v>0.79</v>
      </c>
      <c r="AB25" s="197">
        <v>0</v>
      </c>
      <c r="AC25" s="197">
        <v>2.2400000000000002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0.31</v>
      </c>
      <c r="L26" s="197">
        <v>13.66</v>
      </c>
      <c r="M26" s="197">
        <v>0.94</v>
      </c>
      <c r="N26" s="197">
        <v>0.6</v>
      </c>
      <c r="O26" s="197">
        <v>0</v>
      </c>
      <c r="P26" s="197">
        <v>1.06</v>
      </c>
      <c r="Q26" s="197">
        <v>0.2</v>
      </c>
      <c r="R26" s="197">
        <v>0.44</v>
      </c>
      <c r="S26" s="197">
        <v>0.27</v>
      </c>
      <c r="T26" s="197">
        <v>0</v>
      </c>
      <c r="U26" s="197">
        <v>4.08</v>
      </c>
      <c r="V26" s="197">
        <v>0.13</v>
      </c>
      <c r="W26" s="197">
        <v>0.47</v>
      </c>
      <c r="X26" s="197">
        <v>1.76</v>
      </c>
      <c r="Y26" s="197">
        <v>0</v>
      </c>
      <c r="Z26" s="197">
        <v>2.6</v>
      </c>
      <c r="AA26" s="197">
        <v>0.79</v>
      </c>
      <c r="AB26" s="197">
        <v>0</v>
      </c>
      <c r="AC26" s="197">
        <v>2.2400000000000002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0.31</v>
      </c>
      <c r="L27" s="197">
        <v>13.66</v>
      </c>
      <c r="M27" s="197">
        <v>0.94</v>
      </c>
      <c r="N27" s="197">
        <v>0.6</v>
      </c>
      <c r="O27" s="197">
        <v>0</v>
      </c>
      <c r="P27" s="197">
        <v>1.06</v>
      </c>
      <c r="Q27" s="197">
        <v>0.2</v>
      </c>
      <c r="R27" s="197">
        <v>0.44</v>
      </c>
      <c r="S27" s="197">
        <v>0.27</v>
      </c>
      <c r="T27" s="197">
        <v>0</v>
      </c>
      <c r="U27" s="197">
        <v>4.08</v>
      </c>
      <c r="V27" s="197">
        <v>0.13</v>
      </c>
      <c r="W27" s="197">
        <v>0.47</v>
      </c>
      <c r="X27" s="197">
        <v>1.76</v>
      </c>
      <c r="Y27" s="197">
        <v>0</v>
      </c>
      <c r="Z27" s="197">
        <v>2.6</v>
      </c>
      <c r="AA27" s="197">
        <v>0.79</v>
      </c>
      <c r="AB27" s="197">
        <v>0</v>
      </c>
      <c r="AC27" s="197">
        <v>2.2400000000000002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0.31</v>
      </c>
      <c r="L28" s="197">
        <v>13.66</v>
      </c>
      <c r="M28" s="197">
        <v>0.94</v>
      </c>
      <c r="N28" s="197">
        <v>0.6</v>
      </c>
      <c r="O28" s="197">
        <v>0</v>
      </c>
      <c r="P28" s="197">
        <v>1.06</v>
      </c>
      <c r="Q28" s="197">
        <v>0.2</v>
      </c>
      <c r="R28" s="197">
        <v>0.44</v>
      </c>
      <c r="S28" s="197">
        <v>0.27</v>
      </c>
      <c r="T28" s="197">
        <v>0</v>
      </c>
      <c r="U28" s="197">
        <v>4.08</v>
      </c>
      <c r="V28" s="197">
        <v>0.13</v>
      </c>
      <c r="W28" s="197">
        <v>0.47</v>
      </c>
      <c r="X28" s="197">
        <v>1.76</v>
      </c>
      <c r="Y28" s="197">
        <v>0</v>
      </c>
      <c r="Z28" s="197">
        <v>2.6</v>
      </c>
      <c r="AA28" s="197">
        <v>0.79</v>
      </c>
      <c r="AB28" s="197">
        <v>0</v>
      </c>
      <c r="AC28" s="197">
        <v>2.2400000000000002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0.31</v>
      </c>
      <c r="L29" s="197">
        <v>13.66</v>
      </c>
      <c r="M29" s="197">
        <v>0.94</v>
      </c>
      <c r="N29" s="197">
        <v>0.6</v>
      </c>
      <c r="O29" s="197">
        <v>0</v>
      </c>
      <c r="P29" s="197">
        <v>1.06</v>
      </c>
      <c r="Q29" s="197">
        <v>0.2</v>
      </c>
      <c r="R29" s="197">
        <v>0.44</v>
      </c>
      <c r="S29" s="197">
        <v>0.27</v>
      </c>
      <c r="T29" s="197">
        <v>0</v>
      </c>
      <c r="U29" s="197">
        <v>4.08</v>
      </c>
      <c r="V29" s="197">
        <v>0.13</v>
      </c>
      <c r="W29" s="197">
        <v>0.47</v>
      </c>
      <c r="X29" s="197">
        <v>1.76</v>
      </c>
      <c r="Y29" s="197">
        <v>0</v>
      </c>
      <c r="Z29" s="197">
        <v>2.6</v>
      </c>
      <c r="AA29" s="197">
        <v>0.79</v>
      </c>
      <c r="AB29" s="197">
        <v>0</v>
      </c>
      <c r="AC29" s="197">
        <v>2.2400000000000002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0.31</v>
      </c>
      <c r="L30" s="197">
        <v>13.66</v>
      </c>
      <c r="M30" s="197">
        <v>0.94</v>
      </c>
      <c r="N30" s="197">
        <v>0.6</v>
      </c>
      <c r="O30" s="197">
        <v>0</v>
      </c>
      <c r="P30" s="197">
        <v>1.06</v>
      </c>
      <c r="Q30" s="197">
        <v>0.2</v>
      </c>
      <c r="R30" s="197">
        <v>0.44</v>
      </c>
      <c r="S30" s="197">
        <v>0.27</v>
      </c>
      <c r="T30" s="197">
        <v>0</v>
      </c>
      <c r="U30" s="197">
        <v>4.08</v>
      </c>
      <c r="V30" s="197">
        <v>0.13</v>
      </c>
      <c r="W30" s="197">
        <v>0.47</v>
      </c>
      <c r="X30" s="197">
        <v>1.76</v>
      </c>
      <c r="Y30" s="197">
        <v>0</v>
      </c>
      <c r="Z30" s="197">
        <v>2.6</v>
      </c>
      <c r="AA30" s="197">
        <v>0.79</v>
      </c>
      <c r="AB30" s="197">
        <v>0</v>
      </c>
      <c r="AC30" s="197">
        <v>2.2400000000000002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0.31</v>
      </c>
      <c r="L31" s="197">
        <v>13.66</v>
      </c>
      <c r="M31" s="197">
        <v>0.94</v>
      </c>
      <c r="N31" s="197">
        <v>0.6</v>
      </c>
      <c r="O31" s="197">
        <v>0</v>
      </c>
      <c r="P31" s="197">
        <v>1.06</v>
      </c>
      <c r="Q31" s="197">
        <v>0.2</v>
      </c>
      <c r="R31" s="197">
        <v>0.44</v>
      </c>
      <c r="S31" s="197">
        <v>0.27</v>
      </c>
      <c r="T31" s="197">
        <v>0</v>
      </c>
      <c r="U31" s="197">
        <v>4.08</v>
      </c>
      <c r="V31" s="197">
        <v>0.13</v>
      </c>
      <c r="W31" s="197">
        <v>0.47</v>
      </c>
      <c r="X31" s="197">
        <v>1.76</v>
      </c>
      <c r="Y31" s="197">
        <v>0</v>
      </c>
      <c r="Z31" s="197">
        <v>2.6</v>
      </c>
      <c r="AA31" s="197">
        <v>0.79</v>
      </c>
      <c r="AB31" s="197">
        <v>0</v>
      </c>
      <c r="AC31" s="197">
        <v>2.2400000000000002</v>
      </c>
      <c r="AD31" s="197">
        <v>8.9</v>
      </c>
      <c r="AE31" s="197">
        <v>0</v>
      </c>
      <c r="AF31" s="197">
        <v>0</v>
      </c>
      <c r="AG31" s="197">
        <v>21.09</v>
      </c>
      <c r="AH31" s="197">
        <v>0</v>
      </c>
      <c r="AI31" s="197">
        <v>9.64</v>
      </c>
      <c r="AJ31" s="197">
        <v>0</v>
      </c>
      <c r="AK31" s="197">
        <v>12.13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0.31</v>
      </c>
      <c r="L32" s="197">
        <v>13.66</v>
      </c>
      <c r="M32" s="197">
        <v>0.94</v>
      </c>
      <c r="N32" s="197">
        <v>0.6</v>
      </c>
      <c r="O32" s="197">
        <v>0</v>
      </c>
      <c r="P32" s="197">
        <v>1.06</v>
      </c>
      <c r="Q32" s="197">
        <v>0.2</v>
      </c>
      <c r="R32" s="197">
        <v>0.44</v>
      </c>
      <c r="S32" s="197">
        <v>0.27</v>
      </c>
      <c r="T32" s="197">
        <v>0</v>
      </c>
      <c r="U32" s="197">
        <v>4.08</v>
      </c>
      <c r="V32" s="197">
        <v>0.13</v>
      </c>
      <c r="W32" s="197">
        <v>0.47</v>
      </c>
      <c r="X32" s="197">
        <v>1.76</v>
      </c>
      <c r="Y32" s="197">
        <v>0</v>
      </c>
      <c r="Z32" s="197">
        <v>2.6</v>
      </c>
      <c r="AA32" s="197">
        <v>0.79</v>
      </c>
      <c r="AB32" s="197">
        <v>0</v>
      </c>
      <c r="AC32" s="197">
        <v>2.2400000000000002</v>
      </c>
      <c r="AD32" s="197">
        <v>8.9</v>
      </c>
      <c r="AE32" s="197">
        <v>0</v>
      </c>
      <c r="AF32" s="197">
        <v>0</v>
      </c>
      <c r="AG32" s="197">
        <v>21.09</v>
      </c>
      <c r="AH32" s="197">
        <v>0</v>
      </c>
      <c r="AI32" s="197">
        <v>9.64</v>
      </c>
      <c r="AJ32" s="197">
        <v>0</v>
      </c>
      <c r="AK32" s="197">
        <v>12.13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9.41</v>
      </c>
      <c r="L33" s="197">
        <v>96.95</v>
      </c>
      <c r="M33" s="197">
        <v>0.94</v>
      </c>
      <c r="N33" s="197">
        <v>0.6</v>
      </c>
      <c r="O33" s="197">
        <v>0</v>
      </c>
      <c r="P33" s="197">
        <v>1.06</v>
      </c>
      <c r="Q33" s="197">
        <v>3.23</v>
      </c>
      <c r="R33" s="197">
        <v>7.21</v>
      </c>
      <c r="S33" s="197">
        <v>4.2300000000000004</v>
      </c>
      <c r="T33" s="197">
        <v>0</v>
      </c>
      <c r="U33" s="197">
        <v>4.08</v>
      </c>
      <c r="V33" s="197">
        <v>0.13</v>
      </c>
      <c r="W33" s="197">
        <v>0.47</v>
      </c>
      <c r="X33" s="197">
        <v>1.76</v>
      </c>
      <c r="Y33" s="197">
        <v>0</v>
      </c>
      <c r="Z33" s="197">
        <v>2.6</v>
      </c>
      <c r="AA33" s="197">
        <v>0.79</v>
      </c>
      <c r="AB33" s="197">
        <v>0</v>
      </c>
      <c r="AC33" s="197">
        <v>2.2400000000000002</v>
      </c>
      <c r="AD33" s="197">
        <v>8.9</v>
      </c>
      <c r="AE33" s="197">
        <v>0</v>
      </c>
      <c r="AF33" s="197">
        <v>0</v>
      </c>
      <c r="AG33" s="197">
        <v>21.09</v>
      </c>
      <c r="AH33" s="197">
        <v>0</v>
      </c>
      <c r="AI33" s="197">
        <v>9.64</v>
      </c>
      <c r="AJ33" s="197">
        <v>0</v>
      </c>
      <c r="AK33" s="197">
        <v>12.32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9.41</v>
      </c>
      <c r="L34" s="197">
        <v>94.19</v>
      </c>
      <c r="M34" s="197">
        <v>0.94</v>
      </c>
      <c r="N34" s="197">
        <v>0.6</v>
      </c>
      <c r="O34" s="197">
        <v>0</v>
      </c>
      <c r="P34" s="197">
        <v>1.06</v>
      </c>
      <c r="Q34" s="197">
        <v>2.88</v>
      </c>
      <c r="R34" s="197">
        <v>7.21</v>
      </c>
      <c r="S34" s="197">
        <v>4.2300000000000004</v>
      </c>
      <c r="T34" s="197">
        <v>0</v>
      </c>
      <c r="U34" s="197">
        <v>4.08</v>
      </c>
      <c r="V34" s="197">
        <v>0.13</v>
      </c>
      <c r="W34" s="197">
        <v>0.47</v>
      </c>
      <c r="X34" s="197">
        <v>1.76</v>
      </c>
      <c r="Y34" s="197">
        <v>0</v>
      </c>
      <c r="Z34" s="197">
        <v>2.6</v>
      </c>
      <c r="AA34" s="197">
        <v>0.79</v>
      </c>
      <c r="AB34" s="197">
        <v>0</v>
      </c>
      <c r="AC34" s="197">
        <v>2.2400000000000002</v>
      </c>
      <c r="AD34" s="197">
        <v>8.9</v>
      </c>
      <c r="AE34" s="197">
        <v>0</v>
      </c>
      <c r="AF34" s="197">
        <v>0</v>
      </c>
      <c r="AG34" s="197">
        <v>21.09</v>
      </c>
      <c r="AH34" s="197">
        <v>0</v>
      </c>
      <c r="AI34" s="197">
        <v>9.64</v>
      </c>
      <c r="AJ34" s="197">
        <v>0</v>
      </c>
      <c r="AK34" s="197">
        <v>12.32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9.41</v>
      </c>
      <c r="L35" s="197">
        <v>94.19</v>
      </c>
      <c r="M35" s="197">
        <v>0.94</v>
      </c>
      <c r="N35" s="197">
        <v>0.6</v>
      </c>
      <c r="O35" s="197">
        <v>0</v>
      </c>
      <c r="P35" s="197">
        <v>1.06</v>
      </c>
      <c r="Q35" s="197">
        <v>2.86</v>
      </c>
      <c r="R35" s="197">
        <v>7.21</v>
      </c>
      <c r="S35" s="197">
        <v>4.2300000000000004</v>
      </c>
      <c r="T35" s="197">
        <v>0</v>
      </c>
      <c r="U35" s="197">
        <v>4.08</v>
      </c>
      <c r="V35" s="197">
        <v>0.13</v>
      </c>
      <c r="W35" s="197">
        <v>0.47</v>
      </c>
      <c r="X35" s="197">
        <v>1.76</v>
      </c>
      <c r="Y35" s="197">
        <v>0</v>
      </c>
      <c r="Z35" s="197">
        <v>2.6</v>
      </c>
      <c r="AA35" s="197">
        <v>0.79</v>
      </c>
      <c r="AB35" s="197">
        <v>0</v>
      </c>
      <c r="AC35" s="197">
        <v>2.2400000000000002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9.64</v>
      </c>
      <c r="AJ35" s="197">
        <v>0</v>
      </c>
      <c r="AK35" s="197">
        <v>12.32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9.41</v>
      </c>
      <c r="L36" s="197">
        <v>94.19</v>
      </c>
      <c r="M36" s="197">
        <v>0.94</v>
      </c>
      <c r="N36" s="197">
        <v>0.6</v>
      </c>
      <c r="O36" s="197">
        <v>0</v>
      </c>
      <c r="P36" s="197">
        <v>1.06</v>
      </c>
      <c r="Q36" s="197">
        <v>3.22</v>
      </c>
      <c r="R36" s="197">
        <v>7.21</v>
      </c>
      <c r="S36" s="197">
        <v>4.2300000000000004</v>
      </c>
      <c r="T36" s="197">
        <v>0</v>
      </c>
      <c r="U36" s="197">
        <v>4.08</v>
      </c>
      <c r="V36" s="197">
        <v>0.13</v>
      </c>
      <c r="W36" s="197">
        <v>0.47</v>
      </c>
      <c r="X36" s="197">
        <v>1.76</v>
      </c>
      <c r="Y36" s="197">
        <v>0</v>
      </c>
      <c r="Z36" s="197">
        <v>2.6</v>
      </c>
      <c r="AA36" s="197">
        <v>0.79</v>
      </c>
      <c r="AB36" s="197">
        <v>0</v>
      </c>
      <c r="AC36" s="197">
        <v>2.2400000000000002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9.64</v>
      </c>
      <c r="AJ36" s="197">
        <v>0</v>
      </c>
      <c r="AK36" s="197">
        <v>12.32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6.86</v>
      </c>
      <c r="L37" s="197">
        <v>94.19</v>
      </c>
      <c r="M37" s="197">
        <v>0.94</v>
      </c>
      <c r="N37" s="197">
        <v>0.6</v>
      </c>
      <c r="O37" s="197">
        <v>0</v>
      </c>
      <c r="P37" s="197">
        <v>1.06</v>
      </c>
      <c r="Q37" s="197">
        <v>3.23</v>
      </c>
      <c r="R37" s="197">
        <v>7.21</v>
      </c>
      <c r="S37" s="197">
        <v>4.2300000000000004</v>
      </c>
      <c r="T37" s="197">
        <v>0</v>
      </c>
      <c r="U37" s="197">
        <v>4.08</v>
      </c>
      <c r="V37" s="197">
        <v>0.13</v>
      </c>
      <c r="W37" s="197">
        <v>0.47</v>
      </c>
      <c r="X37" s="197">
        <v>1.76</v>
      </c>
      <c r="Y37" s="197">
        <v>0</v>
      </c>
      <c r="Z37" s="197">
        <v>2.6</v>
      </c>
      <c r="AA37" s="197">
        <v>0.79</v>
      </c>
      <c r="AB37" s="197">
        <v>0</v>
      </c>
      <c r="AC37" s="197">
        <v>2.2400000000000002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9.64</v>
      </c>
      <c r="AJ37" s="197">
        <v>0</v>
      </c>
      <c r="AK37" s="197">
        <v>12.32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6.92</v>
      </c>
      <c r="L38" s="197">
        <v>94.19</v>
      </c>
      <c r="M38" s="197">
        <v>0.94</v>
      </c>
      <c r="N38" s="197">
        <v>0.6</v>
      </c>
      <c r="O38" s="197">
        <v>0</v>
      </c>
      <c r="P38" s="197">
        <v>1.06</v>
      </c>
      <c r="Q38" s="197">
        <v>3.23</v>
      </c>
      <c r="R38" s="197">
        <v>7.21</v>
      </c>
      <c r="S38" s="197">
        <v>4.2300000000000004</v>
      </c>
      <c r="T38" s="197">
        <v>0</v>
      </c>
      <c r="U38" s="197">
        <v>4.08</v>
      </c>
      <c r="V38" s="197">
        <v>3.84</v>
      </c>
      <c r="W38" s="197">
        <v>1.51</v>
      </c>
      <c r="X38" s="197">
        <v>5.18</v>
      </c>
      <c r="Y38" s="197">
        <v>0</v>
      </c>
      <c r="Z38" s="197">
        <v>39.03</v>
      </c>
      <c r="AA38" s="197">
        <v>15.8</v>
      </c>
      <c r="AB38" s="197">
        <v>0</v>
      </c>
      <c r="AC38" s="197">
        <v>2.2400000000000002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9.64</v>
      </c>
      <c r="AJ38" s="197">
        <v>0</v>
      </c>
      <c r="AK38" s="197">
        <v>12.32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25.56</v>
      </c>
      <c r="K39" s="197">
        <v>4.4400000000000004</v>
      </c>
      <c r="L39" s="197">
        <v>94.19</v>
      </c>
      <c r="M39" s="197">
        <v>0.94</v>
      </c>
      <c r="N39" s="197">
        <v>0.6</v>
      </c>
      <c r="O39" s="197">
        <v>0</v>
      </c>
      <c r="P39" s="197">
        <v>1.06</v>
      </c>
      <c r="Q39" s="197">
        <v>3.23</v>
      </c>
      <c r="R39" s="197">
        <v>7.89</v>
      </c>
      <c r="S39" s="197">
        <v>4.2300000000000004</v>
      </c>
      <c r="T39" s="197">
        <v>0</v>
      </c>
      <c r="U39" s="197">
        <v>4.08</v>
      </c>
      <c r="V39" s="197">
        <v>3.84</v>
      </c>
      <c r="W39" s="197">
        <v>5.04</v>
      </c>
      <c r="X39" s="197">
        <v>30.76</v>
      </c>
      <c r="Y39" s="197">
        <v>0</v>
      </c>
      <c r="Z39" s="197">
        <v>39.03</v>
      </c>
      <c r="AA39" s="197">
        <v>15.8</v>
      </c>
      <c r="AB39" s="197">
        <v>0</v>
      </c>
      <c r="AC39" s="197">
        <v>2.2400000000000002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9.64</v>
      </c>
      <c r="AJ39" s="197">
        <v>0</v>
      </c>
      <c r="AK39" s="197">
        <v>10.97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25.56</v>
      </c>
      <c r="K40" s="197">
        <v>4.4400000000000004</v>
      </c>
      <c r="L40" s="197">
        <v>94.19</v>
      </c>
      <c r="M40" s="197">
        <v>0.94</v>
      </c>
      <c r="N40" s="197">
        <v>0.6</v>
      </c>
      <c r="O40" s="197">
        <v>0</v>
      </c>
      <c r="P40" s="197">
        <v>1.06</v>
      </c>
      <c r="Q40" s="197">
        <v>3.23</v>
      </c>
      <c r="R40" s="197">
        <v>7.21</v>
      </c>
      <c r="S40" s="197">
        <v>4.2300000000000004</v>
      </c>
      <c r="T40" s="197">
        <v>0</v>
      </c>
      <c r="U40" s="197">
        <v>4.08</v>
      </c>
      <c r="V40" s="197">
        <v>3.84</v>
      </c>
      <c r="W40" s="197">
        <v>0.37</v>
      </c>
      <c r="X40" s="197">
        <v>1.76</v>
      </c>
      <c r="Y40" s="197">
        <v>0</v>
      </c>
      <c r="Z40" s="197">
        <v>2.6</v>
      </c>
      <c r="AA40" s="197">
        <v>15.8</v>
      </c>
      <c r="AB40" s="197">
        <v>0</v>
      </c>
      <c r="AC40" s="197">
        <v>2.2400000000000002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9.64</v>
      </c>
      <c r="AJ40" s="197">
        <v>0</v>
      </c>
      <c r="AK40" s="197">
        <v>10.97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25.56</v>
      </c>
      <c r="K41" s="197">
        <v>4.4400000000000004</v>
      </c>
      <c r="L41" s="197">
        <v>94.19</v>
      </c>
      <c r="M41" s="197">
        <v>0.94</v>
      </c>
      <c r="N41" s="197">
        <v>0.6</v>
      </c>
      <c r="O41" s="197">
        <v>0</v>
      </c>
      <c r="P41" s="197">
        <v>1.06</v>
      </c>
      <c r="Q41" s="197">
        <v>3.23</v>
      </c>
      <c r="R41" s="197">
        <v>7.21</v>
      </c>
      <c r="S41" s="197">
        <v>4.2300000000000004</v>
      </c>
      <c r="T41" s="197">
        <v>0</v>
      </c>
      <c r="U41" s="197">
        <v>4.08</v>
      </c>
      <c r="V41" s="197">
        <v>3.84</v>
      </c>
      <c r="W41" s="197">
        <v>0.33</v>
      </c>
      <c r="X41" s="197">
        <v>1.76</v>
      </c>
      <c r="Y41" s="197">
        <v>0</v>
      </c>
      <c r="Z41" s="197">
        <v>2.6</v>
      </c>
      <c r="AA41" s="197">
        <v>0.79</v>
      </c>
      <c r="AB41" s="197">
        <v>0</v>
      </c>
      <c r="AC41" s="197">
        <v>2.46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9.64</v>
      </c>
      <c r="AJ41" s="197">
        <v>0</v>
      </c>
      <c r="AK41" s="197">
        <v>10.97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25.56</v>
      </c>
      <c r="K42" s="197">
        <v>4.4400000000000004</v>
      </c>
      <c r="L42" s="197">
        <v>94.19</v>
      </c>
      <c r="M42" s="197">
        <v>0.94</v>
      </c>
      <c r="N42" s="197">
        <v>0.6</v>
      </c>
      <c r="O42" s="197">
        <v>0</v>
      </c>
      <c r="P42" s="197">
        <v>1.06</v>
      </c>
      <c r="Q42" s="197">
        <v>3.23</v>
      </c>
      <c r="R42" s="197">
        <v>7.21</v>
      </c>
      <c r="S42" s="197">
        <v>4.2300000000000004</v>
      </c>
      <c r="T42" s="197">
        <v>0</v>
      </c>
      <c r="U42" s="197">
        <v>4.08</v>
      </c>
      <c r="V42" s="197">
        <v>3.84</v>
      </c>
      <c r="W42" s="197">
        <v>0.33</v>
      </c>
      <c r="X42" s="197">
        <v>1.76</v>
      </c>
      <c r="Y42" s="197">
        <v>0</v>
      </c>
      <c r="Z42" s="197">
        <v>2.6</v>
      </c>
      <c r="AA42" s="197">
        <v>0.79</v>
      </c>
      <c r="AB42" s="197">
        <v>0</v>
      </c>
      <c r="AC42" s="197">
        <v>2.46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9.64</v>
      </c>
      <c r="AJ42" s="197">
        <v>0</v>
      </c>
      <c r="AK42" s="197">
        <v>10.97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9.41</v>
      </c>
      <c r="L43" s="197">
        <v>94.19</v>
      </c>
      <c r="M43" s="197">
        <v>0.94</v>
      </c>
      <c r="N43" s="197">
        <v>0.6</v>
      </c>
      <c r="O43" s="197">
        <v>0</v>
      </c>
      <c r="P43" s="197">
        <v>1.06</v>
      </c>
      <c r="Q43" s="197">
        <v>3.23</v>
      </c>
      <c r="R43" s="197">
        <v>7.21</v>
      </c>
      <c r="S43" s="197">
        <v>4.2300000000000004</v>
      </c>
      <c r="T43" s="197">
        <v>0</v>
      </c>
      <c r="U43" s="197">
        <v>4.4000000000000004</v>
      </c>
      <c r="V43" s="197">
        <v>3.84</v>
      </c>
      <c r="W43" s="197">
        <v>0.33</v>
      </c>
      <c r="X43" s="197">
        <v>1.76</v>
      </c>
      <c r="Y43" s="197">
        <v>0</v>
      </c>
      <c r="Z43" s="197">
        <v>39.03</v>
      </c>
      <c r="AA43" s="197">
        <v>15.8</v>
      </c>
      <c r="AB43" s="197">
        <v>0</v>
      </c>
      <c r="AC43" s="197">
        <v>2.46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9.64</v>
      </c>
      <c r="AJ43" s="197">
        <v>0</v>
      </c>
      <c r="AK43" s="197">
        <v>10.97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9.41</v>
      </c>
      <c r="L44" s="197">
        <v>94.19</v>
      </c>
      <c r="M44" s="197">
        <v>0.94</v>
      </c>
      <c r="N44" s="197">
        <v>0.6</v>
      </c>
      <c r="O44" s="197">
        <v>0</v>
      </c>
      <c r="P44" s="197">
        <v>1.06</v>
      </c>
      <c r="Q44" s="197">
        <v>3.23</v>
      </c>
      <c r="R44" s="197">
        <v>7.21</v>
      </c>
      <c r="S44" s="197">
        <v>4.2300000000000004</v>
      </c>
      <c r="T44" s="197">
        <v>0</v>
      </c>
      <c r="U44" s="197">
        <v>4.38</v>
      </c>
      <c r="V44" s="197">
        <v>3.84</v>
      </c>
      <c r="W44" s="197">
        <v>0.33</v>
      </c>
      <c r="X44" s="197">
        <v>1.76</v>
      </c>
      <c r="Y44" s="197">
        <v>0</v>
      </c>
      <c r="Z44" s="197">
        <v>39.03</v>
      </c>
      <c r="AA44" s="197">
        <v>15.8</v>
      </c>
      <c r="AB44" s="197">
        <v>0</v>
      </c>
      <c r="AC44" s="197">
        <v>2.46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9.64</v>
      </c>
      <c r="AJ44" s="197">
        <v>0</v>
      </c>
      <c r="AK44" s="197">
        <v>10.97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9.41</v>
      </c>
      <c r="L45" s="197">
        <v>94.19</v>
      </c>
      <c r="M45" s="197">
        <v>0.94</v>
      </c>
      <c r="N45" s="197">
        <v>0.6</v>
      </c>
      <c r="O45" s="197">
        <v>0</v>
      </c>
      <c r="P45" s="197">
        <v>1.06</v>
      </c>
      <c r="Q45" s="197">
        <v>3.23</v>
      </c>
      <c r="R45" s="197">
        <v>7.21</v>
      </c>
      <c r="S45" s="197">
        <v>4.2300000000000004</v>
      </c>
      <c r="T45" s="197">
        <v>0</v>
      </c>
      <c r="U45" s="197">
        <v>4.38</v>
      </c>
      <c r="V45" s="197">
        <v>3.84</v>
      </c>
      <c r="W45" s="197">
        <v>0.33</v>
      </c>
      <c r="X45" s="197">
        <v>1.76</v>
      </c>
      <c r="Y45" s="197">
        <v>0</v>
      </c>
      <c r="Z45" s="197">
        <v>39.03</v>
      </c>
      <c r="AA45" s="197">
        <v>15.8</v>
      </c>
      <c r="AB45" s="197">
        <v>0</v>
      </c>
      <c r="AC45" s="197">
        <v>2.46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9.64</v>
      </c>
      <c r="AJ45" s="197">
        <v>0</v>
      </c>
      <c r="AK45" s="197">
        <v>10.97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9.41</v>
      </c>
      <c r="L46" s="197">
        <v>94.19</v>
      </c>
      <c r="M46" s="197">
        <v>0.94</v>
      </c>
      <c r="N46" s="197">
        <v>0.6</v>
      </c>
      <c r="O46" s="197">
        <v>0</v>
      </c>
      <c r="P46" s="197">
        <v>1.06</v>
      </c>
      <c r="Q46" s="197">
        <v>3.23</v>
      </c>
      <c r="R46" s="197">
        <v>7.21</v>
      </c>
      <c r="S46" s="197">
        <v>4.2300000000000004</v>
      </c>
      <c r="T46" s="197">
        <v>0</v>
      </c>
      <c r="U46" s="197">
        <v>4.38</v>
      </c>
      <c r="V46" s="197">
        <v>3.84</v>
      </c>
      <c r="W46" s="197">
        <v>0.33</v>
      </c>
      <c r="X46" s="197">
        <v>1.76</v>
      </c>
      <c r="Y46" s="197">
        <v>0</v>
      </c>
      <c r="Z46" s="197">
        <v>2.6</v>
      </c>
      <c r="AA46" s="197">
        <v>15.8</v>
      </c>
      <c r="AB46" s="197">
        <v>0</v>
      </c>
      <c r="AC46" s="197">
        <v>2.46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9.64</v>
      </c>
      <c r="AJ46" s="197">
        <v>0</v>
      </c>
      <c r="AK46" s="197">
        <v>10.97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25.56</v>
      </c>
      <c r="K47" s="197">
        <v>9.41</v>
      </c>
      <c r="L47" s="197">
        <v>94.19</v>
      </c>
      <c r="M47" s="197">
        <v>0.94</v>
      </c>
      <c r="N47" s="197">
        <v>0.6</v>
      </c>
      <c r="O47" s="197">
        <v>0</v>
      </c>
      <c r="P47" s="197">
        <v>1.06</v>
      </c>
      <c r="Q47" s="197">
        <v>3.23</v>
      </c>
      <c r="R47" s="197">
        <v>8.15</v>
      </c>
      <c r="S47" s="197">
        <v>4.2300000000000004</v>
      </c>
      <c r="T47" s="197">
        <v>0</v>
      </c>
      <c r="U47" s="197">
        <v>4.38</v>
      </c>
      <c r="V47" s="197">
        <v>3.84</v>
      </c>
      <c r="W47" s="197">
        <v>0.33</v>
      </c>
      <c r="X47" s="197">
        <v>1.76</v>
      </c>
      <c r="Y47" s="197">
        <v>0</v>
      </c>
      <c r="Z47" s="197">
        <v>2.6</v>
      </c>
      <c r="AA47" s="197">
        <v>15.8</v>
      </c>
      <c r="AB47" s="197">
        <v>0</v>
      </c>
      <c r="AC47" s="197">
        <v>2.46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9.64</v>
      </c>
      <c r="AJ47" s="197">
        <v>0</v>
      </c>
      <c r="AK47" s="197">
        <v>10.97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25.56</v>
      </c>
      <c r="K48" s="197">
        <v>9.41</v>
      </c>
      <c r="L48" s="197">
        <v>94.19</v>
      </c>
      <c r="M48" s="197">
        <v>0.94</v>
      </c>
      <c r="N48" s="197">
        <v>0.6</v>
      </c>
      <c r="O48" s="197">
        <v>0</v>
      </c>
      <c r="P48" s="197">
        <v>1.06</v>
      </c>
      <c r="Q48" s="197">
        <v>3.23</v>
      </c>
      <c r="R48" s="197">
        <v>7.21</v>
      </c>
      <c r="S48" s="197">
        <v>4.2300000000000004</v>
      </c>
      <c r="T48" s="197">
        <v>0</v>
      </c>
      <c r="U48" s="197">
        <v>4.38</v>
      </c>
      <c r="V48" s="197">
        <v>3.84</v>
      </c>
      <c r="W48" s="197">
        <v>0.33</v>
      </c>
      <c r="X48" s="197">
        <v>1.76</v>
      </c>
      <c r="Y48" s="197">
        <v>0</v>
      </c>
      <c r="Z48" s="197">
        <v>2.6</v>
      </c>
      <c r="AA48" s="197">
        <v>15.8</v>
      </c>
      <c r="AB48" s="197">
        <v>0</v>
      </c>
      <c r="AC48" s="197">
        <v>2.46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9.64</v>
      </c>
      <c r="AJ48" s="197">
        <v>0</v>
      </c>
      <c r="AK48" s="197">
        <v>10.97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25.56</v>
      </c>
      <c r="K49" s="197">
        <v>9.41</v>
      </c>
      <c r="L49" s="197">
        <v>94.19</v>
      </c>
      <c r="M49" s="197">
        <v>0.94</v>
      </c>
      <c r="N49" s="197">
        <v>0.6</v>
      </c>
      <c r="O49" s="197">
        <v>0</v>
      </c>
      <c r="P49" s="197">
        <v>1.06</v>
      </c>
      <c r="Q49" s="197">
        <v>3.23</v>
      </c>
      <c r="R49" s="197">
        <v>7.21</v>
      </c>
      <c r="S49" s="197">
        <v>4.2300000000000004</v>
      </c>
      <c r="T49" s="197">
        <v>0</v>
      </c>
      <c r="U49" s="197">
        <v>4.38</v>
      </c>
      <c r="V49" s="197">
        <v>4.82</v>
      </c>
      <c r="W49" s="197">
        <v>0.33</v>
      </c>
      <c r="X49" s="197">
        <v>1.59</v>
      </c>
      <c r="Y49" s="197">
        <v>0</v>
      </c>
      <c r="Z49" s="197">
        <v>4.4000000000000004</v>
      </c>
      <c r="AA49" s="197">
        <v>1.32</v>
      </c>
      <c r="AB49" s="197">
        <v>0</v>
      </c>
      <c r="AC49" s="197">
        <v>2.46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9.64</v>
      </c>
      <c r="AJ49" s="197">
        <v>0</v>
      </c>
      <c r="AK49" s="197">
        <v>10.97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25.56</v>
      </c>
      <c r="K50" s="197">
        <v>9.41</v>
      </c>
      <c r="L50" s="197">
        <v>94.19</v>
      </c>
      <c r="M50" s="197">
        <v>0.94</v>
      </c>
      <c r="N50" s="197">
        <v>0.6</v>
      </c>
      <c r="O50" s="197">
        <v>0</v>
      </c>
      <c r="P50" s="197">
        <v>1.06</v>
      </c>
      <c r="Q50" s="197">
        <v>3.23</v>
      </c>
      <c r="R50" s="197">
        <v>7.21</v>
      </c>
      <c r="S50" s="197">
        <v>4.2300000000000004</v>
      </c>
      <c r="T50" s="197">
        <v>0</v>
      </c>
      <c r="U50" s="197">
        <v>4.38</v>
      </c>
      <c r="V50" s="197">
        <v>5.81</v>
      </c>
      <c r="W50" s="197">
        <v>0.33</v>
      </c>
      <c r="X50" s="197">
        <v>1.59</v>
      </c>
      <c r="Y50" s="197">
        <v>0</v>
      </c>
      <c r="Z50" s="197">
        <v>4.4000000000000004</v>
      </c>
      <c r="AA50" s="197">
        <v>1.32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9.64</v>
      </c>
      <c r="AJ50" s="197">
        <v>0</v>
      </c>
      <c r="AK50" s="197">
        <v>10.97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25.56</v>
      </c>
      <c r="K51" s="197">
        <v>9.41</v>
      </c>
      <c r="L51" s="197">
        <v>94.19</v>
      </c>
      <c r="M51" s="197">
        <v>0.94</v>
      </c>
      <c r="N51" s="197">
        <v>0.6</v>
      </c>
      <c r="O51" s="197">
        <v>0</v>
      </c>
      <c r="P51" s="197">
        <v>1.06</v>
      </c>
      <c r="Q51" s="197">
        <v>3.23</v>
      </c>
      <c r="R51" s="197">
        <v>7.21</v>
      </c>
      <c r="S51" s="197">
        <v>4.2300000000000004</v>
      </c>
      <c r="T51" s="197">
        <v>0</v>
      </c>
      <c r="U51" s="197">
        <v>4.38</v>
      </c>
      <c r="V51" s="197">
        <v>0.39</v>
      </c>
      <c r="W51" s="197">
        <v>0.33</v>
      </c>
      <c r="X51" s="197">
        <v>1.59</v>
      </c>
      <c r="Y51" s="197">
        <v>0</v>
      </c>
      <c r="Z51" s="197">
        <v>2.6</v>
      </c>
      <c r="AA51" s="197">
        <v>15.8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9.64</v>
      </c>
      <c r="AJ51" s="197">
        <v>0</v>
      </c>
      <c r="AK51" s="197">
        <v>12.13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25.56</v>
      </c>
      <c r="K52" s="197">
        <v>9.41</v>
      </c>
      <c r="L52" s="197">
        <v>94.19</v>
      </c>
      <c r="M52" s="197">
        <v>0.94</v>
      </c>
      <c r="N52" s="197">
        <v>0.6</v>
      </c>
      <c r="O52" s="197">
        <v>0</v>
      </c>
      <c r="P52" s="197">
        <v>1.06</v>
      </c>
      <c r="Q52" s="197">
        <v>3.23</v>
      </c>
      <c r="R52" s="197">
        <v>7.21</v>
      </c>
      <c r="S52" s="197">
        <v>4.2300000000000004</v>
      </c>
      <c r="T52" s="197">
        <v>0</v>
      </c>
      <c r="U52" s="197">
        <v>4.38</v>
      </c>
      <c r="V52" s="197">
        <v>0.28000000000000003</v>
      </c>
      <c r="W52" s="197">
        <v>0.33</v>
      </c>
      <c r="X52" s="197">
        <v>1.59</v>
      </c>
      <c r="Y52" s="197">
        <v>0</v>
      </c>
      <c r="Z52" s="197">
        <v>2.6</v>
      </c>
      <c r="AA52" s="197">
        <v>15.8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9.64</v>
      </c>
      <c r="AJ52" s="197">
        <v>0</v>
      </c>
      <c r="AK52" s="197">
        <v>12.13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25.56</v>
      </c>
      <c r="K53" s="197">
        <v>9.41</v>
      </c>
      <c r="L53" s="197">
        <v>94.19</v>
      </c>
      <c r="M53" s="197">
        <v>0.94</v>
      </c>
      <c r="N53" s="197">
        <v>0.6</v>
      </c>
      <c r="O53" s="197">
        <v>0</v>
      </c>
      <c r="P53" s="197">
        <v>1.06</v>
      </c>
      <c r="Q53" s="197">
        <v>3.23</v>
      </c>
      <c r="R53" s="197">
        <v>7.21</v>
      </c>
      <c r="S53" s="197">
        <v>4.2300000000000004</v>
      </c>
      <c r="T53" s="197">
        <v>0</v>
      </c>
      <c r="U53" s="197">
        <v>4.38</v>
      </c>
      <c r="V53" s="197">
        <v>6.36</v>
      </c>
      <c r="W53" s="197">
        <v>0.33</v>
      </c>
      <c r="X53" s="197">
        <v>1.51</v>
      </c>
      <c r="Y53" s="197">
        <v>0</v>
      </c>
      <c r="Z53" s="197">
        <v>2.6</v>
      </c>
      <c r="AA53" s="197">
        <v>15.8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9.64</v>
      </c>
      <c r="AJ53" s="197">
        <v>0</v>
      </c>
      <c r="AK53" s="197">
        <v>12.13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25.56</v>
      </c>
      <c r="K54" s="197">
        <v>9.41</v>
      </c>
      <c r="L54" s="197">
        <v>94.61</v>
      </c>
      <c r="M54" s="197">
        <v>0.94</v>
      </c>
      <c r="N54" s="197">
        <v>0.6</v>
      </c>
      <c r="O54" s="197">
        <v>0</v>
      </c>
      <c r="P54" s="197">
        <v>1.06</v>
      </c>
      <c r="Q54" s="197">
        <v>3.23</v>
      </c>
      <c r="R54" s="197">
        <v>7.21</v>
      </c>
      <c r="S54" s="197">
        <v>4.2300000000000004</v>
      </c>
      <c r="T54" s="197">
        <v>0</v>
      </c>
      <c r="U54" s="197">
        <v>4.38</v>
      </c>
      <c r="V54" s="197">
        <v>6.36</v>
      </c>
      <c r="W54" s="197">
        <v>0.33</v>
      </c>
      <c r="X54" s="197">
        <v>1.51</v>
      </c>
      <c r="Y54" s="197">
        <v>0</v>
      </c>
      <c r="Z54" s="197">
        <v>2.6</v>
      </c>
      <c r="AA54" s="197">
        <v>15.8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9.64</v>
      </c>
      <c r="AJ54" s="197">
        <v>0</v>
      </c>
      <c r="AK54" s="197">
        <v>12.13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25.56</v>
      </c>
      <c r="K55" s="197">
        <v>9.41</v>
      </c>
      <c r="L55" s="197">
        <v>94.61</v>
      </c>
      <c r="M55" s="197">
        <v>0.94</v>
      </c>
      <c r="N55" s="197">
        <v>0.6</v>
      </c>
      <c r="O55" s="197">
        <v>0</v>
      </c>
      <c r="P55" s="197">
        <v>1.06</v>
      </c>
      <c r="Q55" s="197">
        <v>3.23</v>
      </c>
      <c r="R55" s="197">
        <v>7.21</v>
      </c>
      <c r="S55" s="197">
        <v>4.2300000000000004</v>
      </c>
      <c r="T55" s="197">
        <v>0</v>
      </c>
      <c r="U55" s="197">
        <v>4.38</v>
      </c>
      <c r="V55" s="197">
        <v>6.36</v>
      </c>
      <c r="W55" s="197">
        <v>7.94</v>
      </c>
      <c r="X55" s="197">
        <v>28.15</v>
      </c>
      <c r="Y55" s="197">
        <v>0</v>
      </c>
      <c r="Z55" s="197">
        <v>39.03</v>
      </c>
      <c r="AA55" s="197">
        <v>15.8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9.64</v>
      </c>
      <c r="AJ55" s="197">
        <v>0</v>
      </c>
      <c r="AK55" s="197">
        <v>12.13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25.56</v>
      </c>
      <c r="K56" s="197">
        <v>9.41</v>
      </c>
      <c r="L56" s="197">
        <v>94.61</v>
      </c>
      <c r="M56" s="197">
        <v>0.94</v>
      </c>
      <c r="N56" s="197">
        <v>0.6</v>
      </c>
      <c r="O56" s="197">
        <v>0</v>
      </c>
      <c r="P56" s="197">
        <v>1.06</v>
      </c>
      <c r="Q56" s="197">
        <v>3.23</v>
      </c>
      <c r="R56" s="197">
        <v>7.21</v>
      </c>
      <c r="S56" s="197">
        <v>4.2300000000000004</v>
      </c>
      <c r="T56" s="197">
        <v>0</v>
      </c>
      <c r="U56" s="197">
        <v>4.38</v>
      </c>
      <c r="V56" s="197">
        <v>6.36</v>
      </c>
      <c r="W56" s="197">
        <v>7.94</v>
      </c>
      <c r="X56" s="197">
        <v>30.76</v>
      </c>
      <c r="Y56" s="197">
        <v>0</v>
      </c>
      <c r="Z56" s="197">
        <v>39.03</v>
      </c>
      <c r="AA56" s="197">
        <v>15.8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9.64</v>
      </c>
      <c r="AJ56" s="197">
        <v>0</v>
      </c>
      <c r="AK56" s="197">
        <v>12.13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25.56</v>
      </c>
      <c r="K57" s="197">
        <v>9.41</v>
      </c>
      <c r="L57" s="197">
        <v>94.61</v>
      </c>
      <c r="M57" s="197">
        <v>0.94</v>
      </c>
      <c r="N57" s="197">
        <v>0.6</v>
      </c>
      <c r="O57" s="197">
        <v>0</v>
      </c>
      <c r="P57" s="197">
        <v>1.06</v>
      </c>
      <c r="Q57" s="197">
        <v>3.23</v>
      </c>
      <c r="R57" s="197">
        <v>7.21</v>
      </c>
      <c r="S57" s="197">
        <v>4.2300000000000004</v>
      </c>
      <c r="T57" s="197">
        <v>0</v>
      </c>
      <c r="U57" s="197">
        <v>4.7300000000000004</v>
      </c>
      <c r="V57" s="197">
        <v>0.21</v>
      </c>
      <c r="W57" s="197">
        <v>0.33</v>
      </c>
      <c r="X57" s="197">
        <v>1.51</v>
      </c>
      <c r="Y57" s="197">
        <v>0</v>
      </c>
      <c r="Z57" s="197">
        <v>2.6</v>
      </c>
      <c r="AA57" s="197">
        <v>15.8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9.64</v>
      </c>
      <c r="AJ57" s="197">
        <v>0</v>
      </c>
      <c r="AK57" s="197">
        <v>12.13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25.56</v>
      </c>
      <c r="K58" s="197">
        <v>9.41</v>
      </c>
      <c r="L58" s="197">
        <v>94.61</v>
      </c>
      <c r="M58" s="197">
        <v>0.94</v>
      </c>
      <c r="N58" s="197">
        <v>0.6</v>
      </c>
      <c r="O58" s="197">
        <v>0</v>
      </c>
      <c r="P58" s="197">
        <v>1.06</v>
      </c>
      <c r="Q58" s="197">
        <v>3.23</v>
      </c>
      <c r="R58" s="197">
        <v>7.21</v>
      </c>
      <c r="S58" s="197">
        <v>4.2300000000000004</v>
      </c>
      <c r="T58" s="197">
        <v>0</v>
      </c>
      <c r="U58" s="197">
        <v>4.71</v>
      </c>
      <c r="V58" s="197">
        <v>0.21</v>
      </c>
      <c r="W58" s="197">
        <v>0.33</v>
      </c>
      <c r="X58" s="197">
        <v>1.51</v>
      </c>
      <c r="Y58" s="197">
        <v>0</v>
      </c>
      <c r="Z58" s="197">
        <v>2.6</v>
      </c>
      <c r="AA58" s="197">
        <v>15.8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9.64</v>
      </c>
      <c r="AJ58" s="197">
        <v>0</v>
      </c>
      <c r="AK58" s="197">
        <v>12.13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25.56</v>
      </c>
      <c r="K59" s="197">
        <v>0.55000000000000004</v>
      </c>
      <c r="L59" s="197">
        <v>71.84</v>
      </c>
      <c r="M59" s="197">
        <v>0.94</v>
      </c>
      <c r="N59" s="197">
        <v>0.6</v>
      </c>
      <c r="O59" s="197">
        <v>0</v>
      </c>
      <c r="P59" s="197">
        <v>1.06</v>
      </c>
      <c r="Q59" s="197">
        <v>3.23</v>
      </c>
      <c r="R59" s="197">
        <v>0.44</v>
      </c>
      <c r="S59" s="197">
        <v>4.2300000000000004</v>
      </c>
      <c r="T59" s="197">
        <v>0</v>
      </c>
      <c r="U59" s="197">
        <v>4.71</v>
      </c>
      <c r="V59" s="197">
        <v>0.21</v>
      </c>
      <c r="W59" s="197">
        <v>0.33</v>
      </c>
      <c r="X59" s="197">
        <v>1.51</v>
      </c>
      <c r="Y59" s="197">
        <v>0</v>
      </c>
      <c r="Z59" s="197">
        <v>2.6</v>
      </c>
      <c r="AA59" s="197">
        <v>0.79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9.64</v>
      </c>
      <c r="AJ59" s="197">
        <v>0</v>
      </c>
      <c r="AK59" s="197">
        <v>12.13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25.56</v>
      </c>
      <c r="K60" s="197">
        <v>0.31</v>
      </c>
      <c r="L60" s="197">
        <v>13.66</v>
      </c>
      <c r="M60" s="197">
        <v>0.94</v>
      </c>
      <c r="N60" s="197">
        <v>0.6</v>
      </c>
      <c r="O60" s="197">
        <v>0</v>
      </c>
      <c r="P60" s="197">
        <v>1.06</v>
      </c>
      <c r="Q60" s="197">
        <v>3.23</v>
      </c>
      <c r="R60" s="197">
        <v>0.44</v>
      </c>
      <c r="S60" s="197">
        <v>4.2300000000000004</v>
      </c>
      <c r="T60" s="197">
        <v>0</v>
      </c>
      <c r="U60" s="197">
        <v>4.71</v>
      </c>
      <c r="V60" s="197">
        <v>0.21</v>
      </c>
      <c r="W60" s="197">
        <v>0.33</v>
      </c>
      <c r="X60" s="197">
        <v>1.51</v>
      </c>
      <c r="Y60" s="197">
        <v>0</v>
      </c>
      <c r="Z60" s="197">
        <v>2.6</v>
      </c>
      <c r="AA60" s="197">
        <v>0.79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25.56</v>
      </c>
      <c r="K61" s="197">
        <v>0.31</v>
      </c>
      <c r="L61" s="197">
        <v>61.21</v>
      </c>
      <c r="M61" s="197">
        <v>0.94</v>
      </c>
      <c r="N61" s="197">
        <v>0.6</v>
      </c>
      <c r="O61" s="197">
        <v>0</v>
      </c>
      <c r="P61" s="197">
        <v>1.06</v>
      </c>
      <c r="Q61" s="197">
        <v>3.23</v>
      </c>
      <c r="R61" s="197">
        <v>0.44</v>
      </c>
      <c r="S61" s="197">
        <v>4.2300000000000004</v>
      </c>
      <c r="T61" s="197">
        <v>0</v>
      </c>
      <c r="U61" s="197">
        <v>4.71</v>
      </c>
      <c r="V61" s="197">
        <v>0.21</v>
      </c>
      <c r="W61" s="197">
        <v>0.33</v>
      </c>
      <c r="X61" s="197">
        <v>1.51</v>
      </c>
      <c r="Y61" s="197">
        <v>0</v>
      </c>
      <c r="Z61" s="197">
        <v>2.6</v>
      </c>
      <c r="AA61" s="197">
        <v>0.79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9.64</v>
      </c>
      <c r="AJ61" s="197">
        <v>0</v>
      </c>
      <c r="AK61" s="197">
        <v>12.13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25.56</v>
      </c>
      <c r="K62" s="197">
        <v>0.31</v>
      </c>
      <c r="L62" s="197">
        <v>61.21</v>
      </c>
      <c r="M62" s="197">
        <v>0.94</v>
      </c>
      <c r="N62" s="197">
        <v>0.6</v>
      </c>
      <c r="O62" s="197">
        <v>0</v>
      </c>
      <c r="P62" s="197">
        <v>1.06</v>
      </c>
      <c r="Q62" s="197">
        <v>3.23</v>
      </c>
      <c r="R62" s="197">
        <v>0.44</v>
      </c>
      <c r="S62" s="197">
        <v>4.2300000000000004</v>
      </c>
      <c r="T62" s="197">
        <v>0</v>
      </c>
      <c r="U62" s="197">
        <v>4.71</v>
      </c>
      <c r="V62" s="197">
        <v>0.21</v>
      </c>
      <c r="W62" s="197">
        <v>0.33</v>
      </c>
      <c r="X62" s="197">
        <v>1.51</v>
      </c>
      <c r="Y62" s="197">
        <v>0</v>
      </c>
      <c r="Z62" s="197">
        <v>2.6</v>
      </c>
      <c r="AA62" s="197">
        <v>0.79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9.64</v>
      </c>
      <c r="AJ62" s="197">
        <v>0</v>
      </c>
      <c r="AK62" s="197">
        <v>12.13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19.66</v>
      </c>
      <c r="H63" s="197">
        <v>0</v>
      </c>
      <c r="I63" s="197">
        <v>0</v>
      </c>
      <c r="J63" s="197">
        <v>25.56</v>
      </c>
      <c r="K63" s="197">
        <v>0.31</v>
      </c>
      <c r="L63" s="197">
        <v>70.89</v>
      </c>
      <c r="M63" s="197">
        <v>0.94</v>
      </c>
      <c r="N63" s="197">
        <v>0.6</v>
      </c>
      <c r="O63" s="197">
        <v>0</v>
      </c>
      <c r="P63" s="197">
        <v>1.06</v>
      </c>
      <c r="Q63" s="197">
        <v>3.23</v>
      </c>
      <c r="R63" s="197">
        <v>0.44</v>
      </c>
      <c r="S63" s="197">
        <v>4.2300000000000004</v>
      </c>
      <c r="T63" s="197">
        <v>0</v>
      </c>
      <c r="U63" s="197">
        <v>4.71</v>
      </c>
      <c r="V63" s="197">
        <v>0.21</v>
      </c>
      <c r="W63" s="197">
        <v>0.33</v>
      </c>
      <c r="X63" s="197">
        <v>1.51</v>
      </c>
      <c r="Y63" s="197">
        <v>0</v>
      </c>
      <c r="Z63" s="197">
        <v>2.6</v>
      </c>
      <c r="AA63" s="197">
        <v>0.79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9.64</v>
      </c>
      <c r="AJ63" s="197">
        <v>0</v>
      </c>
      <c r="AK63" s="197">
        <v>12.13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25.56</v>
      </c>
      <c r="K64" s="197">
        <v>0.31</v>
      </c>
      <c r="L64" s="197">
        <v>70.89</v>
      </c>
      <c r="M64" s="197">
        <v>0.94</v>
      </c>
      <c r="N64" s="197">
        <v>0.6</v>
      </c>
      <c r="O64" s="197">
        <v>0</v>
      </c>
      <c r="P64" s="197">
        <v>1.06</v>
      </c>
      <c r="Q64" s="197">
        <v>3.23</v>
      </c>
      <c r="R64" s="197">
        <v>0.44</v>
      </c>
      <c r="S64" s="197">
        <v>4.2300000000000004</v>
      </c>
      <c r="T64" s="197">
        <v>0</v>
      </c>
      <c r="U64" s="197">
        <v>4.71</v>
      </c>
      <c r="V64" s="197">
        <v>0.21</v>
      </c>
      <c r="W64" s="197">
        <v>0.33</v>
      </c>
      <c r="X64" s="197">
        <v>1.51</v>
      </c>
      <c r="Y64" s="197">
        <v>0</v>
      </c>
      <c r="Z64" s="197">
        <v>2.6</v>
      </c>
      <c r="AA64" s="197">
        <v>0.79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9.64</v>
      </c>
      <c r="AJ64" s="197">
        <v>0</v>
      </c>
      <c r="AK64" s="197">
        <v>12.13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19.66</v>
      </c>
      <c r="H65" s="197">
        <v>0</v>
      </c>
      <c r="I65" s="197">
        <v>0</v>
      </c>
      <c r="J65" s="197">
        <v>25.56</v>
      </c>
      <c r="K65" s="197">
        <v>0.31</v>
      </c>
      <c r="L65" s="197">
        <v>70.89</v>
      </c>
      <c r="M65" s="197">
        <v>0.94</v>
      </c>
      <c r="N65" s="197">
        <v>0.6</v>
      </c>
      <c r="O65" s="197">
        <v>0</v>
      </c>
      <c r="P65" s="197">
        <v>1.06</v>
      </c>
      <c r="Q65" s="197">
        <v>3.23</v>
      </c>
      <c r="R65" s="197">
        <v>0.44</v>
      </c>
      <c r="S65" s="197">
        <v>4.2300000000000004</v>
      </c>
      <c r="T65" s="197">
        <v>0</v>
      </c>
      <c r="U65" s="197">
        <v>4.71</v>
      </c>
      <c r="V65" s="197">
        <v>0.21</v>
      </c>
      <c r="W65" s="197">
        <v>0.33</v>
      </c>
      <c r="X65" s="197">
        <v>1.51</v>
      </c>
      <c r="Y65" s="197">
        <v>0</v>
      </c>
      <c r="Z65" s="197">
        <v>2.6</v>
      </c>
      <c r="AA65" s="197">
        <v>0.79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9.64</v>
      </c>
      <c r="AJ65" s="197">
        <v>0</v>
      </c>
      <c r="AK65" s="197">
        <v>12.13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19.66</v>
      </c>
      <c r="H66" s="197">
        <v>0</v>
      </c>
      <c r="I66" s="197">
        <v>0</v>
      </c>
      <c r="J66" s="197">
        <v>25.56</v>
      </c>
      <c r="K66" s="197">
        <v>0.31</v>
      </c>
      <c r="L66" s="197">
        <v>70.89</v>
      </c>
      <c r="M66" s="197">
        <v>0.94</v>
      </c>
      <c r="N66" s="197">
        <v>0.6</v>
      </c>
      <c r="O66" s="197">
        <v>0</v>
      </c>
      <c r="P66" s="197">
        <v>1.06</v>
      </c>
      <c r="Q66" s="197">
        <v>3.23</v>
      </c>
      <c r="R66" s="197">
        <v>0.44</v>
      </c>
      <c r="S66" s="197">
        <v>4.2300000000000004</v>
      </c>
      <c r="T66" s="197">
        <v>0</v>
      </c>
      <c r="U66" s="197">
        <v>4.71</v>
      </c>
      <c r="V66" s="197">
        <v>0.21</v>
      </c>
      <c r="W66" s="197">
        <v>0.33</v>
      </c>
      <c r="X66" s="197">
        <v>1.51</v>
      </c>
      <c r="Y66" s="197">
        <v>0</v>
      </c>
      <c r="Z66" s="197">
        <v>2.6</v>
      </c>
      <c r="AA66" s="197">
        <v>0.79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9.64</v>
      </c>
      <c r="AJ66" s="197">
        <v>0</v>
      </c>
      <c r="AK66" s="197">
        <v>12.13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19.66</v>
      </c>
      <c r="H67" s="197">
        <v>0</v>
      </c>
      <c r="I67" s="197">
        <v>0</v>
      </c>
      <c r="J67" s="197">
        <v>25.56</v>
      </c>
      <c r="K67" s="197">
        <v>0.31</v>
      </c>
      <c r="L67" s="197">
        <v>70.89</v>
      </c>
      <c r="M67" s="197">
        <v>0.94</v>
      </c>
      <c r="N67" s="197">
        <v>0.6</v>
      </c>
      <c r="O67" s="197">
        <v>0</v>
      </c>
      <c r="P67" s="197">
        <v>1.06</v>
      </c>
      <c r="Q67" s="197">
        <v>3.23</v>
      </c>
      <c r="R67" s="197">
        <v>0.44</v>
      </c>
      <c r="S67" s="197">
        <v>4.2300000000000004</v>
      </c>
      <c r="T67" s="197">
        <v>0</v>
      </c>
      <c r="U67" s="197">
        <v>4.2300000000000004</v>
      </c>
      <c r="V67" s="197">
        <v>0.21</v>
      </c>
      <c r="W67" s="197">
        <v>0.33</v>
      </c>
      <c r="X67" s="197">
        <v>1.51</v>
      </c>
      <c r="Y67" s="197">
        <v>0</v>
      </c>
      <c r="Z67" s="197">
        <v>2.6</v>
      </c>
      <c r="AA67" s="197">
        <v>0.79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9.64</v>
      </c>
      <c r="AJ67" s="197">
        <v>0</v>
      </c>
      <c r="AK67" s="197">
        <v>12.13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19.66</v>
      </c>
      <c r="H68" s="197">
        <v>0</v>
      </c>
      <c r="I68" s="197">
        <v>0</v>
      </c>
      <c r="J68" s="197">
        <v>25.56</v>
      </c>
      <c r="K68" s="197">
        <v>0.31</v>
      </c>
      <c r="L68" s="197">
        <v>70.89</v>
      </c>
      <c r="M68" s="197">
        <v>0.94</v>
      </c>
      <c r="N68" s="197">
        <v>0.6</v>
      </c>
      <c r="O68" s="197">
        <v>0</v>
      </c>
      <c r="P68" s="197">
        <v>1.06</v>
      </c>
      <c r="Q68" s="197">
        <v>3.23</v>
      </c>
      <c r="R68" s="197">
        <v>0.44</v>
      </c>
      <c r="S68" s="197">
        <v>4.2300000000000004</v>
      </c>
      <c r="T68" s="197">
        <v>0</v>
      </c>
      <c r="U68" s="197">
        <v>4.2300000000000004</v>
      </c>
      <c r="V68" s="197">
        <v>0.21</v>
      </c>
      <c r="W68" s="197">
        <v>0.33</v>
      </c>
      <c r="X68" s="197">
        <v>1.51</v>
      </c>
      <c r="Y68" s="197">
        <v>0</v>
      </c>
      <c r="Z68" s="197">
        <v>2.6</v>
      </c>
      <c r="AA68" s="197">
        <v>0.79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9.64</v>
      </c>
      <c r="AJ68" s="197">
        <v>0</v>
      </c>
      <c r="AK68" s="197">
        <v>12.13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19.66</v>
      </c>
      <c r="H69" s="197">
        <v>0</v>
      </c>
      <c r="I69" s="197">
        <v>0</v>
      </c>
      <c r="J69" s="197">
        <v>25.56</v>
      </c>
      <c r="K69" s="197">
        <v>0.31</v>
      </c>
      <c r="L69" s="197">
        <v>70.89</v>
      </c>
      <c r="M69" s="197">
        <v>0.94</v>
      </c>
      <c r="N69" s="197">
        <v>0.6</v>
      </c>
      <c r="O69" s="197">
        <v>0</v>
      </c>
      <c r="P69" s="197">
        <v>1.06</v>
      </c>
      <c r="Q69" s="197">
        <v>3.23</v>
      </c>
      <c r="R69" s="197">
        <v>0.44</v>
      </c>
      <c r="S69" s="197">
        <v>4.2300000000000004</v>
      </c>
      <c r="T69" s="197">
        <v>0</v>
      </c>
      <c r="U69" s="197">
        <v>4.2300000000000004</v>
      </c>
      <c r="V69" s="197">
        <v>0.21</v>
      </c>
      <c r="W69" s="197">
        <v>0.33</v>
      </c>
      <c r="X69" s="197">
        <v>1.51</v>
      </c>
      <c r="Y69" s="197">
        <v>0</v>
      </c>
      <c r="Z69" s="197">
        <v>2.6</v>
      </c>
      <c r="AA69" s="197">
        <v>0.79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9.64</v>
      </c>
      <c r="AJ69" s="197">
        <v>0</v>
      </c>
      <c r="AK69" s="197">
        <v>12.13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19.66</v>
      </c>
      <c r="H70" s="197">
        <v>0</v>
      </c>
      <c r="I70" s="197">
        <v>0</v>
      </c>
      <c r="J70" s="197">
        <v>25.56</v>
      </c>
      <c r="K70" s="197">
        <v>0.31</v>
      </c>
      <c r="L70" s="197">
        <v>70.89</v>
      </c>
      <c r="M70" s="197">
        <v>0.94</v>
      </c>
      <c r="N70" s="197">
        <v>0.6</v>
      </c>
      <c r="O70" s="197">
        <v>0</v>
      </c>
      <c r="P70" s="197">
        <v>1.06</v>
      </c>
      <c r="Q70" s="197">
        <v>3.23</v>
      </c>
      <c r="R70" s="197">
        <v>0.44</v>
      </c>
      <c r="S70" s="197">
        <v>4.2300000000000004</v>
      </c>
      <c r="T70" s="197">
        <v>0</v>
      </c>
      <c r="U70" s="197">
        <v>4.2300000000000004</v>
      </c>
      <c r="V70" s="197">
        <v>0.21</v>
      </c>
      <c r="W70" s="197">
        <v>0.33</v>
      </c>
      <c r="X70" s="197">
        <v>1.51</v>
      </c>
      <c r="Y70" s="197">
        <v>0</v>
      </c>
      <c r="Z70" s="197">
        <v>2.6</v>
      </c>
      <c r="AA70" s="197">
        <v>0.79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9.64</v>
      </c>
      <c r="AJ70" s="197">
        <v>0</v>
      </c>
      <c r="AK70" s="197">
        <v>12.13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19.66</v>
      </c>
      <c r="H71" s="197">
        <v>0</v>
      </c>
      <c r="I71" s="197">
        <v>0</v>
      </c>
      <c r="J71" s="197">
        <v>25.56</v>
      </c>
      <c r="K71" s="197">
        <v>0.31</v>
      </c>
      <c r="L71" s="197">
        <v>13.66</v>
      </c>
      <c r="M71" s="197">
        <v>0.94</v>
      </c>
      <c r="N71" s="197">
        <v>0.6</v>
      </c>
      <c r="O71" s="197">
        <v>0</v>
      </c>
      <c r="P71" s="197">
        <v>1.06</v>
      </c>
      <c r="Q71" s="197">
        <v>0.2</v>
      </c>
      <c r="R71" s="197">
        <v>0.44</v>
      </c>
      <c r="S71" s="197">
        <v>0.27</v>
      </c>
      <c r="T71" s="197">
        <v>0</v>
      </c>
      <c r="U71" s="197">
        <v>4.2300000000000004</v>
      </c>
      <c r="V71" s="197">
        <v>0.21</v>
      </c>
      <c r="W71" s="197">
        <v>0.33</v>
      </c>
      <c r="X71" s="197">
        <v>1.51</v>
      </c>
      <c r="Y71" s="197">
        <v>0</v>
      </c>
      <c r="Z71" s="197">
        <v>2.6</v>
      </c>
      <c r="AA71" s="197">
        <v>0.79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19.66</v>
      </c>
      <c r="H72" s="197">
        <v>0</v>
      </c>
      <c r="I72" s="197">
        <v>0</v>
      </c>
      <c r="J72" s="197">
        <v>25.56</v>
      </c>
      <c r="K72" s="197">
        <v>0.31</v>
      </c>
      <c r="L72" s="197">
        <v>13.66</v>
      </c>
      <c r="M72" s="197">
        <v>0.94</v>
      </c>
      <c r="N72" s="197">
        <v>0.6</v>
      </c>
      <c r="O72" s="197">
        <v>0</v>
      </c>
      <c r="P72" s="197">
        <v>1.06</v>
      </c>
      <c r="Q72" s="197">
        <v>0.2</v>
      </c>
      <c r="R72" s="197">
        <v>0.44</v>
      </c>
      <c r="S72" s="197">
        <v>0.27</v>
      </c>
      <c r="T72" s="197">
        <v>0</v>
      </c>
      <c r="U72" s="197">
        <v>4.2300000000000004</v>
      </c>
      <c r="V72" s="197">
        <v>0.21</v>
      </c>
      <c r="W72" s="197">
        <v>0.33</v>
      </c>
      <c r="X72" s="197">
        <v>1.51</v>
      </c>
      <c r="Y72" s="197">
        <v>0</v>
      </c>
      <c r="Z72" s="197">
        <v>2.6</v>
      </c>
      <c r="AA72" s="197">
        <v>0.79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19.66</v>
      </c>
      <c r="H73" s="197">
        <v>0</v>
      </c>
      <c r="I73" s="197">
        <v>0</v>
      </c>
      <c r="J73" s="197">
        <v>25.56</v>
      </c>
      <c r="K73" s="197">
        <v>0.31</v>
      </c>
      <c r="L73" s="197">
        <v>13.66</v>
      </c>
      <c r="M73" s="197">
        <v>0.94</v>
      </c>
      <c r="N73" s="197">
        <v>0.6</v>
      </c>
      <c r="O73" s="197">
        <v>0</v>
      </c>
      <c r="P73" s="197">
        <v>1.06</v>
      </c>
      <c r="Q73" s="197">
        <v>0.2</v>
      </c>
      <c r="R73" s="197">
        <v>0.44</v>
      </c>
      <c r="S73" s="197">
        <v>0.27</v>
      </c>
      <c r="T73" s="197">
        <v>0</v>
      </c>
      <c r="U73" s="197">
        <v>4.2300000000000004</v>
      </c>
      <c r="V73" s="197">
        <v>0.21</v>
      </c>
      <c r="W73" s="197">
        <v>0.31</v>
      </c>
      <c r="X73" s="197">
        <v>1.51</v>
      </c>
      <c r="Y73" s="197">
        <v>0</v>
      </c>
      <c r="Z73" s="197">
        <v>2.6</v>
      </c>
      <c r="AA73" s="197">
        <v>0.79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19.66</v>
      </c>
      <c r="H74" s="197">
        <v>0</v>
      </c>
      <c r="I74" s="197">
        <v>0</v>
      </c>
      <c r="J74" s="197">
        <v>25.56</v>
      </c>
      <c r="K74" s="197">
        <v>0.31</v>
      </c>
      <c r="L74" s="197">
        <v>13.66</v>
      </c>
      <c r="M74" s="197">
        <v>0.94</v>
      </c>
      <c r="N74" s="197">
        <v>0.6</v>
      </c>
      <c r="O74" s="197">
        <v>0</v>
      </c>
      <c r="P74" s="197">
        <v>1.06</v>
      </c>
      <c r="Q74" s="197">
        <v>0.2</v>
      </c>
      <c r="R74" s="197">
        <v>0.44</v>
      </c>
      <c r="S74" s="197">
        <v>0.27</v>
      </c>
      <c r="T74" s="197">
        <v>0</v>
      </c>
      <c r="U74" s="197">
        <v>4.2300000000000004</v>
      </c>
      <c r="V74" s="197">
        <v>0.21</v>
      </c>
      <c r="W74" s="197">
        <v>0.31</v>
      </c>
      <c r="X74" s="197">
        <v>1.51</v>
      </c>
      <c r="Y74" s="197">
        <v>0</v>
      </c>
      <c r="Z74" s="197">
        <v>2.6</v>
      </c>
      <c r="AA74" s="197">
        <v>0.79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19.66</v>
      </c>
      <c r="H75" s="197">
        <v>0</v>
      </c>
      <c r="I75" s="197">
        <v>0</v>
      </c>
      <c r="J75" s="197">
        <v>25.56</v>
      </c>
      <c r="K75" s="197">
        <v>0.31</v>
      </c>
      <c r="L75" s="197">
        <v>13.67</v>
      </c>
      <c r="M75" s="197">
        <v>0.94</v>
      </c>
      <c r="N75" s="197">
        <v>0.6</v>
      </c>
      <c r="O75" s="197">
        <v>0</v>
      </c>
      <c r="P75" s="197">
        <v>1.06</v>
      </c>
      <c r="Q75" s="197">
        <v>0.21</v>
      </c>
      <c r="R75" s="197">
        <v>0.44</v>
      </c>
      <c r="S75" s="197">
        <v>0.27</v>
      </c>
      <c r="T75" s="197">
        <v>0</v>
      </c>
      <c r="U75" s="197">
        <v>4.2300000000000004</v>
      </c>
      <c r="V75" s="197">
        <v>0.21</v>
      </c>
      <c r="W75" s="197">
        <v>0.3</v>
      </c>
      <c r="X75" s="197">
        <v>1.51</v>
      </c>
      <c r="Y75" s="197">
        <v>0</v>
      </c>
      <c r="Z75" s="197">
        <v>2.6</v>
      </c>
      <c r="AA75" s="197">
        <v>0.79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19.66</v>
      </c>
      <c r="H76" s="197">
        <v>0</v>
      </c>
      <c r="I76" s="197">
        <v>0</v>
      </c>
      <c r="J76" s="197">
        <v>25.56</v>
      </c>
      <c r="K76" s="197">
        <v>0.31</v>
      </c>
      <c r="L76" s="197">
        <v>13.67</v>
      </c>
      <c r="M76" s="197">
        <v>0.94</v>
      </c>
      <c r="N76" s="197">
        <v>0.6</v>
      </c>
      <c r="O76" s="197">
        <v>0</v>
      </c>
      <c r="P76" s="197">
        <v>1.06</v>
      </c>
      <c r="Q76" s="197">
        <v>0.21</v>
      </c>
      <c r="R76" s="197">
        <v>0.44</v>
      </c>
      <c r="S76" s="197">
        <v>0.27</v>
      </c>
      <c r="T76" s="197">
        <v>0</v>
      </c>
      <c r="U76" s="197">
        <v>4.2300000000000004</v>
      </c>
      <c r="V76" s="197">
        <v>0.21</v>
      </c>
      <c r="W76" s="197">
        <v>0.3</v>
      </c>
      <c r="X76" s="197">
        <v>1.51</v>
      </c>
      <c r="Y76" s="197">
        <v>0</v>
      </c>
      <c r="Z76" s="197">
        <v>2.6</v>
      </c>
      <c r="AA76" s="197">
        <v>0.79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19.66</v>
      </c>
      <c r="H77" s="197">
        <v>0</v>
      </c>
      <c r="I77" s="197">
        <v>0</v>
      </c>
      <c r="J77" s="197">
        <v>25.56</v>
      </c>
      <c r="K77" s="197">
        <v>0.31</v>
      </c>
      <c r="L77" s="197">
        <v>13.67</v>
      </c>
      <c r="M77" s="197">
        <v>0.94</v>
      </c>
      <c r="N77" s="197">
        <v>0.6</v>
      </c>
      <c r="O77" s="197">
        <v>0</v>
      </c>
      <c r="P77" s="197">
        <v>1.06</v>
      </c>
      <c r="Q77" s="197">
        <v>0.21</v>
      </c>
      <c r="R77" s="197">
        <v>0.44</v>
      </c>
      <c r="S77" s="197">
        <v>0.27</v>
      </c>
      <c r="T77" s="197">
        <v>0</v>
      </c>
      <c r="U77" s="197">
        <v>3.94</v>
      </c>
      <c r="V77" s="197">
        <v>0.21</v>
      </c>
      <c r="W77" s="197">
        <v>0.67</v>
      </c>
      <c r="X77" s="197">
        <v>1.51</v>
      </c>
      <c r="Y77" s="197">
        <v>0</v>
      </c>
      <c r="Z77" s="197">
        <v>2.6</v>
      </c>
      <c r="AA77" s="197">
        <v>0.79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19.66</v>
      </c>
      <c r="H78" s="197">
        <v>0</v>
      </c>
      <c r="I78" s="197">
        <v>0</v>
      </c>
      <c r="J78" s="197">
        <v>25.56</v>
      </c>
      <c r="K78" s="197">
        <v>0.31</v>
      </c>
      <c r="L78" s="197">
        <v>13.67</v>
      </c>
      <c r="M78" s="197">
        <v>0.94</v>
      </c>
      <c r="N78" s="197">
        <v>0.6</v>
      </c>
      <c r="O78" s="197">
        <v>0</v>
      </c>
      <c r="P78" s="197">
        <v>1.06</v>
      </c>
      <c r="Q78" s="197">
        <v>0.21</v>
      </c>
      <c r="R78" s="197">
        <v>0.44</v>
      </c>
      <c r="S78" s="197">
        <v>0.27</v>
      </c>
      <c r="T78" s="197">
        <v>0</v>
      </c>
      <c r="U78" s="197">
        <v>3.94</v>
      </c>
      <c r="V78" s="197">
        <v>0.21</v>
      </c>
      <c r="W78" s="197">
        <v>0.67</v>
      </c>
      <c r="X78" s="197">
        <v>1.51</v>
      </c>
      <c r="Y78" s="197">
        <v>0</v>
      </c>
      <c r="Z78" s="197">
        <v>2.6</v>
      </c>
      <c r="AA78" s="197">
        <v>0.79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19.66</v>
      </c>
      <c r="H79" s="197">
        <v>0</v>
      </c>
      <c r="I79" s="197">
        <v>0</v>
      </c>
      <c r="J79" s="197">
        <v>25.56</v>
      </c>
      <c r="K79" s="197">
        <v>0.31</v>
      </c>
      <c r="L79" s="197">
        <v>13.67</v>
      </c>
      <c r="M79" s="197">
        <v>0.94</v>
      </c>
      <c r="N79" s="197">
        <v>0.6</v>
      </c>
      <c r="O79" s="197">
        <v>0</v>
      </c>
      <c r="P79" s="197">
        <v>1.06</v>
      </c>
      <c r="Q79" s="197">
        <v>0.21</v>
      </c>
      <c r="R79" s="197">
        <v>0.44</v>
      </c>
      <c r="S79" s="197">
        <v>0.27</v>
      </c>
      <c r="T79" s="197">
        <v>0</v>
      </c>
      <c r="U79" s="197">
        <v>3.94</v>
      </c>
      <c r="V79" s="197">
        <v>0.21</v>
      </c>
      <c r="W79" s="197">
        <v>0.67</v>
      </c>
      <c r="X79" s="197">
        <v>1.51</v>
      </c>
      <c r="Y79" s="197">
        <v>0</v>
      </c>
      <c r="Z79" s="197">
        <v>2.6</v>
      </c>
      <c r="AA79" s="197">
        <v>0.79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19.66</v>
      </c>
      <c r="H80" s="197">
        <v>0</v>
      </c>
      <c r="I80" s="197">
        <v>0</v>
      </c>
      <c r="J80" s="197">
        <v>25.56</v>
      </c>
      <c r="K80" s="197">
        <v>0.31</v>
      </c>
      <c r="L80" s="197">
        <v>13.67</v>
      </c>
      <c r="M80" s="197">
        <v>0.94</v>
      </c>
      <c r="N80" s="197">
        <v>0.6</v>
      </c>
      <c r="O80" s="197">
        <v>0</v>
      </c>
      <c r="P80" s="197">
        <v>1.06</v>
      </c>
      <c r="Q80" s="197">
        <v>0.21</v>
      </c>
      <c r="R80" s="197">
        <v>0.44</v>
      </c>
      <c r="S80" s="197">
        <v>0.27</v>
      </c>
      <c r="T80" s="197">
        <v>0</v>
      </c>
      <c r="U80" s="197">
        <v>3.94</v>
      </c>
      <c r="V80" s="197">
        <v>0.21</v>
      </c>
      <c r="W80" s="197">
        <v>0.67</v>
      </c>
      <c r="X80" s="197">
        <v>1.51</v>
      </c>
      <c r="Y80" s="197">
        <v>0</v>
      </c>
      <c r="Z80" s="197">
        <v>2.6</v>
      </c>
      <c r="AA80" s="197">
        <v>0.79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19.66</v>
      </c>
      <c r="H81" s="197">
        <v>0</v>
      </c>
      <c r="I81" s="197">
        <v>0</v>
      </c>
      <c r="J81" s="197">
        <v>25.56</v>
      </c>
      <c r="K81" s="197">
        <v>0.31</v>
      </c>
      <c r="L81" s="197">
        <v>13.67</v>
      </c>
      <c r="M81" s="197">
        <v>0.94</v>
      </c>
      <c r="N81" s="197">
        <v>0.6</v>
      </c>
      <c r="O81" s="197">
        <v>0</v>
      </c>
      <c r="P81" s="197">
        <v>1.06</v>
      </c>
      <c r="Q81" s="197">
        <v>0.21</v>
      </c>
      <c r="R81" s="197">
        <v>0.44</v>
      </c>
      <c r="S81" s="197">
        <v>0.27</v>
      </c>
      <c r="T81" s="197">
        <v>0</v>
      </c>
      <c r="U81" s="197">
        <v>4.42</v>
      </c>
      <c r="V81" s="197">
        <v>0.21</v>
      </c>
      <c r="W81" s="197">
        <v>0.67</v>
      </c>
      <c r="X81" s="197">
        <v>1.51</v>
      </c>
      <c r="Y81" s="197">
        <v>0</v>
      </c>
      <c r="Z81" s="197">
        <v>2.6</v>
      </c>
      <c r="AA81" s="197">
        <v>0.79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19.66</v>
      </c>
      <c r="H82" s="197">
        <v>0</v>
      </c>
      <c r="I82" s="197">
        <v>0</v>
      </c>
      <c r="J82" s="197">
        <v>25.56</v>
      </c>
      <c r="K82" s="197">
        <v>0.31</v>
      </c>
      <c r="L82" s="197">
        <v>13.67</v>
      </c>
      <c r="M82" s="197">
        <v>0.94</v>
      </c>
      <c r="N82" s="197">
        <v>0.6</v>
      </c>
      <c r="O82" s="197">
        <v>0</v>
      </c>
      <c r="P82" s="197">
        <v>1.06</v>
      </c>
      <c r="Q82" s="197">
        <v>0.21</v>
      </c>
      <c r="R82" s="197">
        <v>0.44</v>
      </c>
      <c r="S82" s="197">
        <v>0.27</v>
      </c>
      <c r="T82" s="197">
        <v>0</v>
      </c>
      <c r="U82" s="197">
        <v>4.38</v>
      </c>
      <c r="V82" s="197">
        <v>0.21</v>
      </c>
      <c r="W82" s="197">
        <v>0.67</v>
      </c>
      <c r="X82" s="197">
        <v>1.51</v>
      </c>
      <c r="Y82" s="197">
        <v>0</v>
      </c>
      <c r="Z82" s="197">
        <v>2.6</v>
      </c>
      <c r="AA82" s="197">
        <v>0.79</v>
      </c>
      <c r="AB82" s="197">
        <v>0</v>
      </c>
      <c r="AC82" s="197">
        <v>2.46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25.56</v>
      </c>
      <c r="K83" s="197">
        <v>0.31</v>
      </c>
      <c r="L83" s="197">
        <v>13.67</v>
      </c>
      <c r="M83" s="197">
        <v>0.94</v>
      </c>
      <c r="N83" s="197">
        <v>0.6</v>
      </c>
      <c r="O83" s="197">
        <v>0</v>
      </c>
      <c r="P83" s="197">
        <v>1.06</v>
      </c>
      <c r="Q83" s="197">
        <v>0.21</v>
      </c>
      <c r="R83" s="197">
        <v>0.44</v>
      </c>
      <c r="S83" s="197">
        <v>0.27</v>
      </c>
      <c r="T83" s="197">
        <v>0</v>
      </c>
      <c r="U83" s="197">
        <v>4.38</v>
      </c>
      <c r="V83" s="197">
        <v>0.21</v>
      </c>
      <c r="W83" s="197">
        <v>0.67</v>
      </c>
      <c r="X83" s="197">
        <v>1.51</v>
      </c>
      <c r="Y83" s="197">
        <v>0</v>
      </c>
      <c r="Z83" s="197">
        <v>2.6</v>
      </c>
      <c r="AA83" s="197">
        <v>0.79</v>
      </c>
      <c r="AB83" s="197">
        <v>0</v>
      </c>
      <c r="AC83" s="197">
        <v>2.46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19.66</v>
      </c>
      <c r="H84" s="197">
        <v>0</v>
      </c>
      <c r="I84" s="197">
        <v>0</v>
      </c>
      <c r="J84" s="197">
        <v>25.56</v>
      </c>
      <c r="K84" s="197">
        <v>0.31</v>
      </c>
      <c r="L84" s="197">
        <v>13.67</v>
      </c>
      <c r="M84" s="197">
        <v>0.94</v>
      </c>
      <c r="N84" s="197">
        <v>0.6</v>
      </c>
      <c r="O84" s="197">
        <v>0</v>
      </c>
      <c r="P84" s="197">
        <v>1.06</v>
      </c>
      <c r="Q84" s="197">
        <v>0.21</v>
      </c>
      <c r="R84" s="197">
        <v>0.44</v>
      </c>
      <c r="S84" s="197">
        <v>0.27</v>
      </c>
      <c r="T84" s="197">
        <v>0</v>
      </c>
      <c r="U84" s="197">
        <v>4.38</v>
      </c>
      <c r="V84" s="197">
        <v>0.21</v>
      </c>
      <c r="W84" s="197">
        <v>0.67</v>
      </c>
      <c r="X84" s="197">
        <v>1.51</v>
      </c>
      <c r="Y84" s="197">
        <v>0</v>
      </c>
      <c r="Z84" s="197">
        <v>2.6</v>
      </c>
      <c r="AA84" s="197">
        <v>0.79</v>
      </c>
      <c r="AB84" s="197">
        <v>0</v>
      </c>
      <c r="AC84" s="197">
        <v>2.46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19.66</v>
      </c>
      <c r="H85" s="197">
        <v>0</v>
      </c>
      <c r="I85" s="197">
        <v>0</v>
      </c>
      <c r="J85" s="197">
        <v>25.56</v>
      </c>
      <c r="K85" s="197">
        <v>0.31</v>
      </c>
      <c r="L85" s="197">
        <v>13.67</v>
      </c>
      <c r="M85" s="197">
        <v>0.94</v>
      </c>
      <c r="N85" s="197">
        <v>0.6</v>
      </c>
      <c r="O85" s="197">
        <v>0</v>
      </c>
      <c r="P85" s="197">
        <v>1.06</v>
      </c>
      <c r="Q85" s="197">
        <v>0.21</v>
      </c>
      <c r="R85" s="197">
        <v>0.44</v>
      </c>
      <c r="S85" s="197">
        <v>0.27</v>
      </c>
      <c r="T85" s="197">
        <v>0</v>
      </c>
      <c r="U85" s="197">
        <v>4.38</v>
      </c>
      <c r="V85" s="197">
        <v>0.21</v>
      </c>
      <c r="W85" s="197">
        <v>0.67</v>
      </c>
      <c r="X85" s="197">
        <v>1.51</v>
      </c>
      <c r="Y85" s="197">
        <v>0</v>
      </c>
      <c r="Z85" s="197">
        <v>2.6</v>
      </c>
      <c r="AA85" s="197">
        <v>0.79</v>
      </c>
      <c r="AB85" s="197">
        <v>0</v>
      </c>
      <c r="AC85" s="197">
        <v>2.46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19.66</v>
      </c>
      <c r="H86" s="197">
        <v>0</v>
      </c>
      <c r="I86" s="197">
        <v>0</v>
      </c>
      <c r="J86" s="197">
        <v>25.56</v>
      </c>
      <c r="K86" s="197">
        <v>0.31</v>
      </c>
      <c r="L86" s="197">
        <v>13.67</v>
      </c>
      <c r="M86" s="197">
        <v>0.94</v>
      </c>
      <c r="N86" s="197">
        <v>0.6</v>
      </c>
      <c r="O86" s="197">
        <v>0</v>
      </c>
      <c r="P86" s="197">
        <v>1.06</v>
      </c>
      <c r="Q86" s="197">
        <v>0.21</v>
      </c>
      <c r="R86" s="197">
        <v>0.44</v>
      </c>
      <c r="S86" s="197">
        <v>0.27</v>
      </c>
      <c r="T86" s="197">
        <v>0</v>
      </c>
      <c r="U86" s="197">
        <v>4.38</v>
      </c>
      <c r="V86" s="197">
        <v>0.21</v>
      </c>
      <c r="W86" s="197">
        <v>0.67</v>
      </c>
      <c r="X86" s="197">
        <v>1.51</v>
      </c>
      <c r="Y86" s="197">
        <v>0</v>
      </c>
      <c r="Z86" s="197">
        <v>2.6</v>
      </c>
      <c r="AA86" s="197">
        <v>0.79</v>
      </c>
      <c r="AB86" s="197">
        <v>0</v>
      </c>
      <c r="AC86" s="197">
        <v>2.46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0</v>
      </c>
      <c r="G87" s="197">
        <v>19.66</v>
      </c>
      <c r="H87" s="197">
        <v>0</v>
      </c>
      <c r="I87" s="197">
        <v>0</v>
      </c>
      <c r="J87" s="197">
        <v>25.56</v>
      </c>
      <c r="K87" s="197">
        <v>0.31</v>
      </c>
      <c r="L87" s="197">
        <v>13.67</v>
      </c>
      <c r="M87" s="197">
        <v>0.94</v>
      </c>
      <c r="N87" s="197">
        <v>0.6</v>
      </c>
      <c r="O87" s="197">
        <v>0</v>
      </c>
      <c r="P87" s="197">
        <v>1.06</v>
      </c>
      <c r="Q87" s="197">
        <v>0.21</v>
      </c>
      <c r="R87" s="197">
        <v>0.44</v>
      </c>
      <c r="S87" s="197">
        <v>0.27</v>
      </c>
      <c r="T87" s="197">
        <v>0</v>
      </c>
      <c r="U87" s="197">
        <v>4.38</v>
      </c>
      <c r="V87" s="197">
        <v>0.21</v>
      </c>
      <c r="W87" s="197">
        <v>0.67</v>
      </c>
      <c r="X87" s="197">
        <v>1.51</v>
      </c>
      <c r="Y87" s="197">
        <v>0</v>
      </c>
      <c r="Z87" s="197">
        <v>2.6</v>
      </c>
      <c r="AA87" s="197">
        <v>0.79</v>
      </c>
      <c r="AB87" s="197">
        <v>0</v>
      </c>
      <c r="AC87" s="197">
        <v>2.46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19.66</v>
      </c>
      <c r="H88" s="197">
        <v>0</v>
      </c>
      <c r="I88" s="197">
        <v>0</v>
      </c>
      <c r="J88" s="197">
        <v>25.56</v>
      </c>
      <c r="K88" s="197">
        <v>0.31</v>
      </c>
      <c r="L88" s="197">
        <v>13.67</v>
      </c>
      <c r="M88" s="197">
        <v>0.94</v>
      </c>
      <c r="N88" s="197">
        <v>0.6</v>
      </c>
      <c r="O88" s="197">
        <v>0</v>
      </c>
      <c r="P88" s="197">
        <v>1.06</v>
      </c>
      <c r="Q88" s="197">
        <v>0.21</v>
      </c>
      <c r="R88" s="197">
        <v>0.44</v>
      </c>
      <c r="S88" s="197">
        <v>0.27</v>
      </c>
      <c r="T88" s="197">
        <v>0</v>
      </c>
      <c r="U88" s="197">
        <v>4.38</v>
      </c>
      <c r="V88" s="197">
        <v>0.21</v>
      </c>
      <c r="W88" s="197">
        <v>0.67</v>
      </c>
      <c r="X88" s="197">
        <v>1.51</v>
      </c>
      <c r="Y88" s="197">
        <v>0</v>
      </c>
      <c r="Z88" s="197">
        <v>2.6</v>
      </c>
      <c r="AA88" s="197">
        <v>0.79</v>
      </c>
      <c r="AB88" s="197">
        <v>0</v>
      </c>
      <c r="AC88" s="197">
        <v>2.46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19.66</v>
      </c>
      <c r="H89" s="197">
        <v>0</v>
      </c>
      <c r="I89" s="197">
        <v>0</v>
      </c>
      <c r="J89" s="197">
        <v>25.56</v>
      </c>
      <c r="K89" s="197">
        <v>0.31</v>
      </c>
      <c r="L89" s="197">
        <v>13.67</v>
      </c>
      <c r="M89" s="197">
        <v>0.94</v>
      </c>
      <c r="N89" s="197">
        <v>0.6</v>
      </c>
      <c r="O89" s="197">
        <v>0</v>
      </c>
      <c r="P89" s="197">
        <v>1.06</v>
      </c>
      <c r="Q89" s="197">
        <v>0.21</v>
      </c>
      <c r="R89" s="197">
        <v>0.44</v>
      </c>
      <c r="S89" s="197">
        <v>0.27</v>
      </c>
      <c r="T89" s="197">
        <v>0</v>
      </c>
      <c r="U89" s="197">
        <v>4.38</v>
      </c>
      <c r="V89" s="197">
        <v>0.21</v>
      </c>
      <c r="W89" s="197">
        <v>0.67</v>
      </c>
      <c r="X89" s="197">
        <v>1.51</v>
      </c>
      <c r="Y89" s="197">
        <v>0</v>
      </c>
      <c r="Z89" s="197">
        <v>2.6</v>
      </c>
      <c r="AA89" s="197">
        <v>0.79</v>
      </c>
      <c r="AB89" s="197">
        <v>0</v>
      </c>
      <c r="AC89" s="197">
        <v>2.46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19.66</v>
      </c>
      <c r="H90" s="197">
        <v>0</v>
      </c>
      <c r="I90" s="197">
        <v>0</v>
      </c>
      <c r="J90" s="197">
        <v>25.56</v>
      </c>
      <c r="K90" s="197">
        <v>0.31</v>
      </c>
      <c r="L90" s="197">
        <v>13.67</v>
      </c>
      <c r="M90" s="197">
        <v>0.94</v>
      </c>
      <c r="N90" s="197">
        <v>0.6</v>
      </c>
      <c r="O90" s="197">
        <v>0</v>
      </c>
      <c r="P90" s="197">
        <v>1.06</v>
      </c>
      <c r="Q90" s="197">
        <v>0.21</v>
      </c>
      <c r="R90" s="197">
        <v>0.44</v>
      </c>
      <c r="S90" s="197">
        <v>0.27</v>
      </c>
      <c r="T90" s="197">
        <v>0</v>
      </c>
      <c r="U90" s="197">
        <v>4.38</v>
      </c>
      <c r="V90" s="197">
        <v>0.21</v>
      </c>
      <c r="W90" s="197">
        <v>0.67</v>
      </c>
      <c r="X90" s="197">
        <v>1.51</v>
      </c>
      <c r="Y90" s="197">
        <v>0</v>
      </c>
      <c r="Z90" s="197">
        <v>2.6</v>
      </c>
      <c r="AA90" s="197">
        <v>0.79</v>
      </c>
      <c r="AB90" s="197">
        <v>0</v>
      </c>
      <c r="AC90" s="197">
        <v>2.46</v>
      </c>
      <c r="AD90" s="197">
        <v>8.9</v>
      </c>
      <c r="AE90" s="197">
        <v>0</v>
      </c>
      <c r="AF90" s="197">
        <v>0</v>
      </c>
      <c r="AG90" s="197">
        <v>21.09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13.67</v>
      </c>
      <c r="M91" s="197">
        <v>0.94</v>
      </c>
      <c r="N91" s="197">
        <v>0.6</v>
      </c>
      <c r="O91" s="197">
        <v>0</v>
      </c>
      <c r="P91" s="197">
        <v>1.06</v>
      </c>
      <c r="Q91" s="197">
        <v>0.21</v>
      </c>
      <c r="R91" s="197">
        <v>0.44</v>
      </c>
      <c r="S91" s="197">
        <v>0.27</v>
      </c>
      <c r="T91" s="197">
        <v>0</v>
      </c>
      <c r="U91" s="197">
        <v>4.38</v>
      </c>
      <c r="V91" s="197">
        <v>0.21</v>
      </c>
      <c r="W91" s="197">
        <v>0.67</v>
      </c>
      <c r="X91" s="197">
        <v>1.51</v>
      </c>
      <c r="Y91" s="197">
        <v>0</v>
      </c>
      <c r="Z91" s="197">
        <v>2.6</v>
      </c>
      <c r="AA91" s="197">
        <v>0.79</v>
      </c>
      <c r="AB91" s="197">
        <v>0</v>
      </c>
      <c r="AC91" s="197">
        <v>2.46</v>
      </c>
      <c r="AD91" s="197">
        <v>8.9</v>
      </c>
      <c r="AE91" s="197">
        <v>0</v>
      </c>
      <c r="AF91" s="197">
        <v>0</v>
      </c>
      <c r="AG91" s="197">
        <v>21.09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13.67</v>
      </c>
      <c r="M92" s="197">
        <v>0.94</v>
      </c>
      <c r="N92" s="197">
        <v>0.6</v>
      </c>
      <c r="O92" s="197">
        <v>0</v>
      </c>
      <c r="P92" s="197">
        <v>1.06</v>
      </c>
      <c r="Q92" s="197">
        <v>0.21</v>
      </c>
      <c r="R92" s="197">
        <v>0.44</v>
      </c>
      <c r="S92" s="197">
        <v>0.27</v>
      </c>
      <c r="T92" s="197">
        <v>0</v>
      </c>
      <c r="U92" s="197">
        <v>4.38</v>
      </c>
      <c r="V92" s="197">
        <v>0.21</v>
      </c>
      <c r="W92" s="197">
        <v>0.67</v>
      </c>
      <c r="X92" s="197">
        <v>1.51</v>
      </c>
      <c r="Y92" s="197">
        <v>0</v>
      </c>
      <c r="Z92" s="197">
        <v>2.6</v>
      </c>
      <c r="AA92" s="197">
        <v>0.79</v>
      </c>
      <c r="AB92" s="197">
        <v>0</v>
      </c>
      <c r="AC92" s="197">
        <v>2.46</v>
      </c>
      <c r="AD92" s="197">
        <v>8.9</v>
      </c>
      <c r="AE92" s="197">
        <v>0</v>
      </c>
      <c r="AF92" s="197">
        <v>0</v>
      </c>
      <c r="AG92" s="197">
        <v>21.09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13.67</v>
      </c>
      <c r="M93" s="197">
        <v>0.94</v>
      </c>
      <c r="N93" s="197">
        <v>0.6</v>
      </c>
      <c r="O93" s="197">
        <v>0</v>
      </c>
      <c r="P93" s="197">
        <v>1.06</v>
      </c>
      <c r="Q93" s="197">
        <v>0.21</v>
      </c>
      <c r="R93" s="197">
        <v>0.44</v>
      </c>
      <c r="S93" s="197">
        <v>0.27</v>
      </c>
      <c r="T93" s="197">
        <v>0</v>
      </c>
      <c r="U93" s="197">
        <v>4.38</v>
      </c>
      <c r="V93" s="197">
        <v>0.21</v>
      </c>
      <c r="W93" s="197">
        <v>0.67</v>
      </c>
      <c r="X93" s="197">
        <v>1.51</v>
      </c>
      <c r="Y93" s="197">
        <v>0</v>
      </c>
      <c r="Z93" s="197">
        <v>2.6</v>
      </c>
      <c r="AA93" s="197">
        <v>0.79</v>
      </c>
      <c r="AB93" s="197">
        <v>0</v>
      </c>
      <c r="AC93" s="197">
        <v>2.46</v>
      </c>
      <c r="AD93" s="197">
        <v>8.9</v>
      </c>
      <c r="AE93" s="197">
        <v>0</v>
      </c>
      <c r="AF93" s="197">
        <v>0</v>
      </c>
      <c r="AG93" s="197">
        <v>21.09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13.67</v>
      </c>
      <c r="M94" s="197">
        <v>0.94</v>
      </c>
      <c r="N94" s="197">
        <v>0.6</v>
      </c>
      <c r="O94" s="197">
        <v>0</v>
      </c>
      <c r="P94" s="197">
        <v>1.06</v>
      </c>
      <c r="Q94" s="197">
        <v>0.21</v>
      </c>
      <c r="R94" s="197">
        <v>0.44</v>
      </c>
      <c r="S94" s="197">
        <v>0.27</v>
      </c>
      <c r="T94" s="197">
        <v>0</v>
      </c>
      <c r="U94" s="197">
        <v>4.38</v>
      </c>
      <c r="V94" s="197">
        <v>0.21</v>
      </c>
      <c r="W94" s="197">
        <v>0.67</v>
      </c>
      <c r="X94" s="197">
        <v>1.51</v>
      </c>
      <c r="Y94" s="197">
        <v>0</v>
      </c>
      <c r="Z94" s="197">
        <v>2.6</v>
      </c>
      <c r="AA94" s="197">
        <v>0.79</v>
      </c>
      <c r="AB94" s="197">
        <v>0</v>
      </c>
      <c r="AC94" s="197">
        <v>2.46</v>
      </c>
      <c r="AD94" s="197">
        <v>8.9</v>
      </c>
      <c r="AE94" s="197">
        <v>0</v>
      </c>
      <c r="AF94" s="197">
        <v>0</v>
      </c>
      <c r="AG94" s="197">
        <v>21.09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19.66</v>
      </c>
      <c r="H95" s="197">
        <v>0</v>
      </c>
      <c r="I95" s="197">
        <v>0</v>
      </c>
      <c r="J95" s="197">
        <v>25.56</v>
      </c>
      <c r="K95" s="197">
        <v>0.31</v>
      </c>
      <c r="L95" s="197">
        <v>13.67</v>
      </c>
      <c r="M95" s="197">
        <v>0.94</v>
      </c>
      <c r="N95" s="197">
        <v>0.6</v>
      </c>
      <c r="O95" s="197">
        <v>0</v>
      </c>
      <c r="P95" s="197">
        <v>1.06</v>
      </c>
      <c r="Q95" s="197">
        <v>0.21</v>
      </c>
      <c r="R95" s="197">
        <v>0.44</v>
      </c>
      <c r="S95" s="197">
        <v>0.27</v>
      </c>
      <c r="T95" s="197">
        <v>0</v>
      </c>
      <c r="U95" s="197">
        <v>4.38</v>
      </c>
      <c r="V95" s="197">
        <v>0.21</v>
      </c>
      <c r="W95" s="197">
        <v>0.67</v>
      </c>
      <c r="X95" s="197">
        <v>1.51</v>
      </c>
      <c r="Y95" s="197">
        <v>0</v>
      </c>
      <c r="Z95" s="197">
        <v>2.6</v>
      </c>
      <c r="AA95" s="197">
        <v>0.79</v>
      </c>
      <c r="AB95" s="197">
        <v>0</v>
      </c>
      <c r="AC95" s="197">
        <v>2.46</v>
      </c>
      <c r="AD95" s="197">
        <v>8.9</v>
      </c>
      <c r="AE95" s="197">
        <v>0</v>
      </c>
      <c r="AF95" s="197">
        <v>0</v>
      </c>
      <c r="AG95" s="197">
        <v>21.09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19.66</v>
      </c>
      <c r="H96" s="197">
        <v>0</v>
      </c>
      <c r="I96" s="197">
        <v>0</v>
      </c>
      <c r="J96" s="197">
        <v>25.56</v>
      </c>
      <c r="K96" s="197">
        <v>0.31</v>
      </c>
      <c r="L96" s="197">
        <v>13.67</v>
      </c>
      <c r="M96" s="197">
        <v>0.94</v>
      </c>
      <c r="N96" s="197">
        <v>0.6</v>
      </c>
      <c r="O96" s="197">
        <v>0</v>
      </c>
      <c r="P96" s="197">
        <v>1.06</v>
      </c>
      <c r="Q96" s="197">
        <v>0.21</v>
      </c>
      <c r="R96" s="197">
        <v>0.44</v>
      </c>
      <c r="S96" s="197">
        <v>0.27</v>
      </c>
      <c r="T96" s="197">
        <v>0</v>
      </c>
      <c r="U96" s="197">
        <v>4.38</v>
      </c>
      <c r="V96" s="197">
        <v>0.21</v>
      </c>
      <c r="W96" s="197">
        <v>0.67</v>
      </c>
      <c r="X96" s="197">
        <v>1.51</v>
      </c>
      <c r="Y96" s="197">
        <v>0</v>
      </c>
      <c r="Z96" s="197">
        <v>2.6</v>
      </c>
      <c r="AA96" s="197">
        <v>0.79</v>
      </c>
      <c r="AB96" s="197">
        <v>0</v>
      </c>
      <c r="AC96" s="197">
        <v>2.46</v>
      </c>
      <c r="AD96" s="197">
        <v>8.9</v>
      </c>
      <c r="AE96" s="197">
        <v>0</v>
      </c>
      <c r="AF96" s="197">
        <v>0</v>
      </c>
      <c r="AG96" s="197">
        <v>21.09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19.66</v>
      </c>
      <c r="H97" s="197">
        <v>0</v>
      </c>
      <c r="I97" s="197">
        <v>0</v>
      </c>
      <c r="J97" s="197">
        <v>25.56</v>
      </c>
      <c r="K97" s="197">
        <v>0.31</v>
      </c>
      <c r="L97" s="197">
        <v>13.67</v>
      </c>
      <c r="M97" s="197">
        <v>0.94</v>
      </c>
      <c r="N97" s="197">
        <v>0.6</v>
      </c>
      <c r="O97" s="197">
        <v>0</v>
      </c>
      <c r="P97" s="197">
        <v>1.06</v>
      </c>
      <c r="Q97" s="197">
        <v>0.21</v>
      </c>
      <c r="R97" s="197">
        <v>0.44</v>
      </c>
      <c r="S97" s="197">
        <v>0.27</v>
      </c>
      <c r="T97" s="197">
        <v>0</v>
      </c>
      <c r="U97" s="197">
        <v>4.38</v>
      </c>
      <c r="V97" s="197">
        <v>0.21</v>
      </c>
      <c r="W97" s="197">
        <v>0.95</v>
      </c>
      <c r="X97" s="197">
        <v>1.51</v>
      </c>
      <c r="Y97" s="197">
        <v>0</v>
      </c>
      <c r="Z97" s="197">
        <v>2.6</v>
      </c>
      <c r="AA97" s="197">
        <v>0.79</v>
      </c>
      <c r="AB97" s="197">
        <v>0</v>
      </c>
      <c r="AC97" s="197">
        <v>2.46</v>
      </c>
      <c r="AD97" s="197">
        <v>8.9</v>
      </c>
      <c r="AE97" s="197">
        <v>0</v>
      </c>
      <c r="AF97" s="197">
        <v>0</v>
      </c>
      <c r="AG97" s="197">
        <v>21.09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19.66</v>
      </c>
      <c r="H98" s="197">
        <v>0</v>
      </c>
      <c r="I98" s="197">
        <v>0</v>
      </c>
      <c r="J98" s="197">
        <v>25.56</v>
      </c>
      <c r="K98" s="197">
        <v>0.31</v>
      </c>
      <c r="L98" s="197">
        <v>13.67</v>
      </c>
      <c r="M98" s="197">
        <v>0.94</v>
      </c>
      <c r="N98" s="197">
        <v>0.6</v>
      </c>
      <c r="O98" s="197">
        <v>0</v>
      </c>
      <c r="P98" s="197">
        <v>1.06</v>
      </c>
      <c r="Q98" s="197">
        <v>0.21</v>
      </c>
      <c r="R98" s="197">
        <v>0.44</v>
      </c>
      <c r="S98" s="197">
        <v>0.27</v>
      </c>
      <c r="T98" s="197">
        <v>0</v>
      </c>
      <c r="U98" s="197">
        <v>4.38</v>
      </c>
      <c r="V98" s="197">
        <v>0.21</v>
      </c>
      <c r="W98" s="197">
        <v>0.95</v>
      </c>
      <c r="X98" s="197">
        <v>1.51</v>
      </c>
      <c r="Y98" s="197">
        <v>0</v>
      </c>
      <c r="Z98" s="197">
        <v>2.6</v>
      </c>
      <c r="AA98" s="197">
        <v>0.79</v>
      </c>
      <c r="AB98" s="197">
        <v>0</v>
      </c>
      <c r="AC98" s="197">
        <v>2.46</v>
      </c>
      <c r="AD98" s="197">
        <v>8.9</v>
      </c>
      <c r="AE98" s="197">
        <v>0</v>
      </c>
      <c r="AF98" s="197">
        <v>0</v>
      </c>
      <c r="AG98" s="197">
        <v>21.09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0.2805399999999999</v>
      </c>
      <c r="E99">
        <f t="shared" si="0"/>
        <v>0</v>
      </c>
      <c r="F99">
        <f t="shared" si="0"/>
        <v>0</v>
      </c>
      <c r="G99">
        <f t="shared" si="0"/>
        <v>0.47450000000000098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7.8637500000000027E-2</v>
      </c>
      <c r="L99">
        <f t="shared" si="0"/>
        <v>1.176095000000001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4.1822500000000033E-2</v>
      </c>
      <c r="R99">
        <f t="shared" si="0"/>
        <v>6.8509999999999988E-2</v>
      </c>
      <c r="S99">
        <f t="shared" si="0"/>
        <v>5.3010000000000057E-2</v>
      </c>
      <c r="T99">
        <f t="shared" si="0"/>
        <v>0</v>
      </c>
      <c r="U99">
        <f t="shared" si="0"/>
        <v>0.10245000000000001</v>
      </c>
      <c r="V99">
        <f t="shared" si="0"/>
        <v>2.772749999999994E-2</v>
      </c>
      <c r="W99">
        <f t="shared" si="0"/>
        <v>1.6112499999999998E-2</v>
      </c>
      <c r="X99">
        <f t="shared" si="0"/>
        <v>6.1272499999999917E-2</v>
      </c>
      <c r="Y99">
        <f t="shared" si="0"/>
        <v>0</v>
      </c>
      <c r="Z99">
        <f t="shared" si="0"/>
        <v>0.12705250000000023</v>
      </c>
      <c r="AA99">
        <f t="shared" si="0"/>
        <v>8.301750000000023E-2</v>
      </c>
      <c r="AB99">
        <f t="shared" si="0"/>
        <v>0</v>
      </c>
      <c r="AC99">
        <f t="shared" si="0"/>
        <v>5.5840000000000049E-2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0.50615999999999917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0.14524000000000004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-10</v>
      </c>
      <c r="D3" s="82">
        <v>0</v>
      </c>
      <c r="E3" s="82">
        <v>0</v>
      </c>
      <c r="F3" s="82">
        <v>0</v>
      </c>
      <c r="G3" s="82">
        <v>-10</v>
      </c>
      <c r="H3" s="76"/>
      <c r="I3" s="31">
        <v>1</v>
      </c>
      <c r="J3" s="82">
        <v>10</v>
      </c>
      <c r="K3" s="82">
        <v>0</v>
      </c>
      <c r="L3" s="82">
        <v>0</v>
      </c>
      <c r="M3" s="82">
        <v>75</v>
      </c>
      <c r="N3" s="82">
        <v>85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-75</v>
      </c>
      <c r="AG3" s="82">
        <v>0</v>
      </c>
      <c r="AH3" s="82">
        <v>0</v>
      </c>
      <c r="AI3" s="82">
        <v>-75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75</v>
      </c>
      <c r="AY3" s="83">
        <f>-SUM(AU3:AX3)</f>
        <v>-85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100</v>
      </c>
      <c r="CF3" s="80">
        <f t="shared" ref="CF3:CH66" si="5">$AK3*AV3</f>
        <v>0</v>
      </c>
      <c r="CG3" s="80">
        <f t="shared" si="5"/>
        <v>0</v>
      </c>
      <c r="CH3" s="80">
        <f t="shared" si="5"/>
        <v>750</v>
      </c>
      <c r="CI3" s="80">
        <f>SUM(CE3:CH3)</f>
        <v>850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10</v>
      </c>
      <c r="DG3" s="81">
        <f>AY3+AN3+BC3+BJ3+BQ3</f>
        <v>-85</v>
      </c>
      <c r="DH3" s="81">
        <f>BF3+AO3+AV3+BK3+BR3</f>
        <v>0</v>
      </c>
      <c r="DI3" s="81">
        <f>BM3+BS3+BD3+AW3+AP3</f>
        <v>0</v>
      </c>
      <c r="DJ3" s="81">
        <f>BT3+BL3+BE3+AX3+AQ3</f>
        <v>75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-35</v>
      </c>
      <c r="D4" s="82">
        <v>0</v>
      </c>
      <c r="E4" s="82">
        <v>0</v>
      </c>
      <c r="F4" s="82">
        <v>0</v>
      </c>
      <c r="G4" s="82">
        <v>-35</v>
      </c>
      <c r="H4" s="76"/>
      <c r="I4" s="31">
        <v>2</v>
      </c>
      <c r="J4" s="82">
        <v>35</v>
      </c>
      <c r="K4" s="82">
        <v>0</v>
      </c>
      <c r="L4" s="82">
        <v>0</v>
      </c>
      <c r="M4" s="82">
        <v>70</v>
      </c>
      <c r="N4" s="82">
        <v>105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-70</v>
      </c>
      <c r="AG4" s="82">
        <v>0</v>
      </c>
      <c r="AH4" s="82">
        <v>0</v>
      </c>
      <c r="AI4" s="82">
        <v>-70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35</v>
      </c>
      <c r="AV4" s="83">
        <f t="shared" si="0"/>
        <v>0</v>
      </c>
      <c r="AW4" s="83">
        <f t="shared" si="0"/>
        <v>0</v>
      </c>
      <c r="AX4" s="83">
        <f t="shared" si="0"/>
        <v>70</v>
      </c>
      <c r="AY4" s="83">
        <f t="shared" ref="AY4:AY67" si="14">-SUM(AU4:AX4)</f>
        <v>-105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350</v>
      </c>
      <c r="CF4" s="80">
        <f t="shared" si="5"/>
        <v>0</v>
      </c>
      <c r="CG4" s="80">
        <f t="shared" si="5"/>
        <v>0</v>
      </c>
      <c r="CH4" s="80">
        <f t="shared" si="5"/>
        <v>700</v>
      </c>
      <c r="CI4" s="80">
        <f t="shared" ref="CI4:CI67" si="24">SUM(CE4:CH4)</f>
        <v>1050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35</v>
      </c>
      <c r="DG4" s="81">
        <f t="shared" ref="DG4:DG67" si="32">AY4+AN4+BC4+BJ4+BQ4</f>
        <v>-105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70</v>
      </c>
      <c r="DK4" s="84">
        <f t="shared" si="9"/>
        <v>0</v>
      </c>
    </row>
    <row r="5" spans="1:115" ht="15.75" thickBot="1">
      <c r="A5" s="76"/>
      <c r="B5" s="31">
        <v>3</v>
      </c>
      <c r="C5" s="82">
        <v>-50</v>
      </c>
      <c r="D5" s="82">
        <v>0</v>
      </c>
      <c r="E5" s="82">
        <v>0</v>
      </c>
      <c r="F5" s="82">
        <v>0</v>
      </c>
      <c r="G5" s="82">
        <v>-50</v>
      </c>
      <c r="H5" s="76"/>
      <c r="I5" s="31">
        <v>3</v>
      </c>
      <c r="J5" s="82">
        <v>50</v>
      </c>
      <c r="K5" s="82">
        <v>0</v>
      </c>
      <c r="L5" s="82">
        <v>0</v>
      </c>
      <c r="M5" s="82">
        <v>66.489999999999995</v>
      </c>
      <c r="N5" s="82">
        <v>116.49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-66.489999999999995</v>
      </c>
      <c r="AG5" s="82">
        <v>0</v>
      </c>
      <c r="AH5" s="82">
        <v>0</v>
      </c>
      <c r="AI5" s="82">
        <v>-66.489999999999995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50</v>
      </c>
      <c r="AV5" s="83">
        <f t="shared" si="0"/>
        <v>0</v>
      </c>
      <c r="AW5" s="83">
        <f t="shared" si="0"/>
        <v>0</v>
      </c>
      <c r="AX5" s="83">
        <f t="shared" si="0"/>
        <v>66.489999999999995</v>
      </c>
      <c r="AY5" s="83">
        <f t="shared" si="14"/>
        <v>-116.49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500</v>
      </c>
      <c r="CF5" s="80">
        <f t="shared" si="5"/>
        <v>0</v>
      </c>
      <c r="CG5" s="80">
        <f t="shared" si="5"/>
        <v>0</v>
      </c>
      <c r="CH5" s="80">
        <f t="shared" si="5"/>
        <v>664.9</v>
      </c>
      <c r="CI5" s="80">
        <f t="shared" si="24"/>
        <v>1164.9000000000001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50</v>
      </c>
      <c r="DG5" s="81">
        <f t="shared" si="32"/>
        <v>-116.49</v>
      </c>
      <c r="DH5" s="81">
        <f t="shared" si="33"/>
        <v>0</v>
      </c>
      <c r="DI5" s="81">
        <f t="shared" si="34"/>
        <v>0</v>
      </c>
      <c r="DJ5" s="81">
        <f t="shared" si="35"/>
        <v>66.489999999999995</v>
      </c>
      <c r="DK5" s="84">
        <f t="shared" si="9"/>
        <v>0</v>
      </c>
    </row>
    <row r="6" spans="1:115" ht="15.75" thickBot="1">
      <c r="A6" s="76"/>
      <c r="B6" s="31">
        <v>4</v>
      </c>
      <c r="C6" s="82">
        <v>-70</v>
      </c>
      <c r="D6" s="82">
        <v>0</v>
      </c>
      <c r="E6" s="82">
        <v>0</v>
      </c>
      <c r="F6" s="82">
        <v>0</v>
      </c>
      <c r="G6" s="82">
        <v>-70</v>
      </c>
      <c r="H6" s="76"/>
      <c r="I6" s="31">
        <v>4</v>
      </c>
      <c r="J6" s="82">
        <v>70</v>
      </c>
      <c r="K6" s="82">
        <v>0</v>
      </c>
      <c r="L6" s="82">
        <v>0</v>
      </c>
      <c r="M6" s="82">
        <v>46.314</v>
      </c>
      <c r="N6" s="82">
        <v>116.31399999999999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-46.314</v>
      </c>
      <c r="AG6" s="82">
        <v>0</v>
      </c>
      <c r="AH6" s="82">
        <v>0</v>
      </c>
      <c r="AI6" s="82">
        <v>-46.314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70</v>
      </c>
      <c r="AV6" s="83">
        <f t="shared" si="0"/>
        <v>0</v>
      </c>
      <c r="AW6" s="83">
        <f t="shared" si="0"/>
        <v>0</v>
      </c>
      <c r="AX6" s="83">
        <f t="shared" si="0"/>
        <v>46.314</v>
      </c>
      <c r="AY6" s="83">
        <f t="shared" si="14"/>
        <v>-116.31399999999999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700</v>
      </c>
      <c r="CF6" s="80">
        <f t="shared" si="5"/>
        <v>0</v>
      </c>
      <c r="CG6" s="80">
        <f t="shared" si="5"/>
        <v>0</v>
      </c>
      <c r="CH6" s="80">
        <f t="shared" si="5"/>
        <v>463.14</v>
      </c>
      <c r="CI6" s="80">
        <f t="shared" si="24"/>
        <v>1163.1399999999999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70</v>
      </c>
      <c r="DG6" s="81">
        <f t="shared" si="32"/>
        <v>-116.31399999999999</v>
      </c>
      <c r="DH6" s="81">
        <f t="shared" si="33"/>
        <v>0</v>
      </c>
      <c r="DI6" s="81">
        <f t="shared" si="34"/>
        <v>0</v>
      </c>
      <c r="DJ6" s="81">
        <f t="shared" si="35"/>
        <v>46.314</v>
      </c>
      <c r="DK6" s="84">
        <f t="shared" si="9"/>
        <v>0</v>
      </c>
    </row>
    <row r="7" spans="1:115" ht="15.75" thickBot="1">
      <c r="A7" s="76"/>
      <c r="B7" s="31">
        <v>5</v>
      </c>
      <c r="C7" s="82">
        <v>-61</v>
      </c>
      <c r="D7" s="82">
        <v>0</v>
      </c>
      <c r="E7" s="82">
        <v>0</v>
      </c>
      <c r="F7" s="82">
        <v>0</v>
      </c>
      <c r="G7" s="82">
        <v>-61</v>
      </c>
      <c r="H7" s="76"/>
      <c r="I7" s="31">
        <v>5</v>
      </c>
      <c r="J7" s="82">
        <v>61</v>
      </c>
      <c r="K7" s="82">
        <v>0</v>
      </c>
      <c r="L7" s="82">
        <v>0</v>
      </c>
      <c r="M7" s="82">
        <v>22.995000000000001</v>
      </c>
      <c r="N7" s="82">
        <v>83.995000000000005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-22.995000000000001</v>
      </c>
      <c r="AG7" s="82">
        <v>0</v>
      </c>
      <c r="AH7" s="82">
        <v>0</v>
      </c>
      <c r="AI7" s="82">
        <v>-22.995000000000001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61</v>
      </c>
      <c r="AV7" s="83">
        <f t="shared" si="0"/>
        <v>0</v>
      </c>
      <c r="AW7" s="83">
        <f t="shared" si="0"/>
        <v>0</v>
      </c>
      <c r="AX7" s="83">
        <f t="shared" si="0"/>
        <v>22.995000000000001</v>
      </c>
      <c r="AY7" s="83">
        <f t="shared" si="14"/>
        <v>-83.995000000000005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610</v>
      </c>
      <c r="CF7" s="80">
        <f t="shared" si="5"/>
        <v>0</v>
      </c>
      <c r="CG7" s="80">
        <f t="shared" si="5"/>
        <v>0</v>
      </c>
      <c r="CH7" s="80">
        <f t="shared" si="5"/>
        <v>229.95000000000002</v>
      </c>
      <c r="CI7" s="80">
        <f t="shared" si="24"/>
        <v>839.95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61</v>
      </c>
      <c r="DG7" s="81">
        <f t="shared" si="32"/>
        <v>-83.995000000000005</v>
      </c>
      <c r="DH7" s="81">
        <f t="shared" si="33"/>
        <v>0</v>
      </c>
      <c r="DI7" s="81">
        <f t="shared" si="34"/>
        <v>0</v>
      </c>
      <c r="DJ7" s="81">
        <f t="shared" si="35"/>
        <v>22.995000000000001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-69.548000000000002</v>
      </c>
      <c r="D8" s="82">
        <v>0</v>
      </c>
      <c r="E8" s="82">
        <v>0</v>
      </c>
      <c r="F8" s="82">
        <v>-9.452</v>
      </c>
      <c r="G8" s="82">
        <v>-79</v>
      </c>
      <c r="H8" s="76"/>
      <c r="I8" s="31">
        <v>6</v>
      </c>
      <c r="J8" s="82">
        <v>69.548000000000002</v>
      </c>
      <c r="K8" s="82">
        <v>0</v>
      </c>
      <c r="L8" s="82">
        <v>0</v>
      </c>
      <c r="M8" s="82">
        <v>0</v>
      </c>
      <c r="N8" s="82">
        <v>69.548000000000002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9.452</v>
      </c>
      <c r="AF8" s="82">
        <v>0</v>
      </c>
      <c r="AG8" s="82">
        <v>0</v>
      </c>
      <c r="AH8" s="82">
        <v>0</v>
      </c>
      <c r="AI8" s="82">
        <v>9.452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69.548000000000002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-69.548000000000002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9.452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-9.452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695.48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695.48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94.52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94.52</v>
      </c>
      <c r="DF8" s="81">
        <f t="shared" si="31"/>
        <v>79</v>
      </c>
      <c r="DG8" s="81">
        <f t="shared" si="32"/>
        <v>-69.548000000000002</v>
      </c>
      <c r="DH8" s="81">
        <f t="shared" si="33"/>
        <v>0</v>
      </c>
      <c r="DI8" s="81">
        <f t="shared" si="34"/>
        <v>0</v>
      </c>
      <c r="DJ8" s="81">
        <f t="shared" si="35"/>
        <v>-9.452</v>
      </c>
      <c r="DK8" s="84">
        <f t="shared" si="9"/>
        <v>0</v>
      </c>
    </row>
    <row r="9" spans="1:115" ht="15.75" thickBot="1">
      <c r="A9" s="76"/>
      <c r="B9" s="31">
        <v>7</v>
      </c>
      <c r="C9" s="82">
        <v>-68.739999999999995</v>
      </c>
      <c r="D9" s="82">
        <v>0</v>
      </c>
      <c r="E9" s="82">
        <v>0</v>
      </c>
      <c r="F9" s="82">
        <v>-22.26</v>
      </c>
      <c r="G9" s="82">
        <v>-91</v>
      </c>
      <c r="H9" s="76"/>
      <c r="I9" s="31">
        <v>7</v>
      </c>
      <c r="J9" s="82">
        <v>68.739999999999995</v>
      </c>
      <c r="K9" s="82">
        <v>0</v>
      </c>
      <c r="L9" s="82">
        <v>0</v>
      </c>
      <c r="M9" s="82">
        <v>0</v>
      </c>
      <c r="N9" s="82">
        <v>68.739999999999995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22.26</v>
      </c>
      <c r="AF9" s="82">
        <v>0</v>
      </c>
      <c r="AG9" s="82">
        <v>0</v>
      </c>
      <c r="AH9" s="82">
        <v>0</v>
      </c>
      <c r="AI9" s="82">
        <v>22.26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68.739999999999995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-68.739999999999995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22.26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-22.26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687.4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687.4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222.60000000000002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222.60000000000002</v>
      </c>
      <c r="DF9" s="81">
        <f t="shared" si="31"/>
        <v>91</v>
      </c>
      <c r="DG9" s="81">
        <f t="shared" si="32"/>
        <v>-68.739999999999995</v>
      </c>
      <c r="DH9" s="81">
        <f t="shared" si="33"/>
        <v>0</v>
      </c>
      <c r="DI9" s="81">
        <f t="shared" si="34"/>
        <v>0</v>
      </c>
      <c r="DJ9" s="81">
        <f t="shared" si="35"/>
        <v>-22.26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-47.192</v>
      </c>
      <c r="D10" s="82">
        <v>0</v>
      </c>
      <c r="E10" s="82">
        <v>0</v>
      </c>
      <c r="F10" s="82">
        <v>-29.808</v>
      </c>
      <c r="G10" s="82">
        <v>-77</v>
      </c>
      <c r="H10" s="76"/>
      <c r="I10" s="31">
        <v>8</v>
      </c>
      <c r="J10" s="82">
        <v>47.192</v>
      </c>
      <c r="K10" s="82">
        <v>0</v>
      </c>
      <c r="L10" s="82">
        <v>0</v>
      </c>
      <c r="M10" s="82">
        <v>0</v>
      </c>
      <c r="N10" s="82">
        <v>47.192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29.808</v>
      </c>
      <c r="AF10" s="82">
        <v>0</v>
      </c>
      <c r="AG10" s="82">
        <v>0</v>
      </c>
      <c r="AH10" s="82">
        <v>0</v>
      </c>
      <c r="AI10" s="82">
        <v>29.808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47.192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-47.192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29.808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-29.808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471.92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471.92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298.08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298.08</v>
      </c>
      <c r="DF10" s="81">
        <f t="shared" si="31"/>
        <v>77</v>
      </c>
      <c r="DG10" s="81">
        <f t="shared" si="32"/>
        <v>-47.192</v>
      </c>
      <c r="DH10" s="81">
        <f t="shared" si="33"/>
        <v>0</v>
      </c>
      <c r="DI10" s="81">
        <f t="shared" si="34"/>
        <v>0</v>
      </c>
      <c r="DJ10" s="81">
        <f t="shared" si="35"/>
        <v>-29.808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-121.45</v>
      </c>
      <c r="D11" s="82">
        <v>0</v>
      </c>
      <c r="E11" s="82">
        <v>0</v>
      </c>
      <c r="F11" s="82">
        <v>-47.55</v>
      </c>
      <c r="G11" s="82">
        <v>-169</v>
      </c>
      <c r="H11" s="76"/>
      <c r="I11" s="31">
        <v>9</v>
      </c>
      <c r="J11" s="82">
        <v>121.45</v>
      </c>
      <c r="K11" s="82">
        <v>0</v>
      </c>
      <c r="L11" s="82">
        <v>0</v>
      </c>
      <c r="M11" s="82">
        <v>0</v>
      </c>
      <c r="N11" s="82">
        <v>121.45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47.55</v>
      </c>
      <c r="AF11" s="82">
        <v>0</v>
      </c>
      <c r="AG11" s="82">
        <v>0</v>
      </c>
      <c r="AH11" s="82">
        <v>0</v>
      </c>
      <c r="AI11" s="82">
        <v>47.55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121.45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-121.45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47.55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-47.55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1214.5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1214.5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475.5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475.5</v>
      </c>
      <c r="DF11" s="81">
        <f t="shared" si="31"/>
        <v>169</v>
      </c>
      <c r="DG11" s="81">
        <f t="shared" si="32"/>
        <v>-121.45</v>
      </c>
      <c r="DH11" s="81">
        <f t="shared" si="33"/>
        <v>0</v>
      </c>
      <c r="DI11" s="81">
        <f t="shared" si="34"/>
        <v>0</v>
      </c>
      <c r="DJ11" s="81">
        <f t="shared" si="35"/>
        <v>-47.55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-80.56</v>
      </c>
      <c r="D12" s="82">
        <v>0</v>
      </c>
      <c r="E12" s="82">
        <v>0</v>
      </c>
      <c r="F12" s="82">
        <v>-65.44</v>
      </c>
      <c r="G12" s="82">
        <v>-146</v>
      </c>
      <c r="H12" s="76"/>
      <c r="I12" s="31">
        <v>10</v>
      </c>
      <c r="J12" s="82">
        <v>80.56</v>
      </c>
      <c r="K12" s="82">
        <v>0</v>
      </c>
      <c r="L12" s="82">
        <v>0</v>
      </c>
      <c r="M12" s="82">
        <v>0</v>
      </c>
      <c r="N12" s="82">
        <v>80.56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65.44</v>
      </c>
      <c r="AF12" s="82">
        <v>0</v>
      </c>
      <c r="AG12" s="82">
        <v>0</v>
      </c>
      <c r="AH12" s="82">
        <v>0</v>
      </c>
      <c r="AI12" s="82">
        <v>65.44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80.56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-80.56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65.44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-65.44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805.6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805.6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654.4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654.4</v>
      </c>
      <c r="DF12" s="81">
        <f t="shared" si="31"/>
        <v>146</v>
      </c>
      <c r="DG12" s="81">
        <f t="shared" si="32"/>
        <v>-80.56</v>
      </c>
      <c r="DH12" s="81">
        <f t="shared" si="33"/>
        <v>0</v>
      </c>
      <c r="DI12" s="81">
        <f t="shared" si="34"/>
        <v>0</v>
      </c>
      <c r="DJ12" s="81">
        <f t="shared" si="35"/>
        <v>-65.44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-53.767000000000003</v>
      </c>
      <c r="D13" s="82">
        <v>0</v>
      </c>
      <c r="E13" s="82">
        <v>0</v>
      </c>
      <c r="F13" s="82">
        <v>-73.233000000000004</v>
      </c>
      <c r="G13" s="82">
        <v>-127</v>
      </c>
      <c r="H13" s="76"/>
      <c r="I13" s="31">
        <v>11</v>
      </c>
      <c r="J13" s="82">
        <v>53.767000000000003</v>
      </c>
      <c r="K13" s="82">
        <v>0</v>
      </c>
      <c r="L13" s="82">
        <v>0</v>
      </c>
      <c r="M13" s="82">
        <v>0</v>
      </c>
      <c r="N13" s="82">
        <v>53.767000000000003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73.233000000000004</v>
      </c>
      <c r="AF13" s="82">
        <v>0</v>
      </c>
      <c r="AG13" s="82">
        <v>0</v>
      </c>
      <c r="AH13" s="82">
        <v>0</v>
      </c>
      <c r="AI13" s="82">
        <v>73.233000000000004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53.767000000000003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-53.767000000000003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73.233000000000004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-73.233000000000004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537.67000000000007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537.67000000000007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732.33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732.33</v>
      </c>
      <c r="DF13" s="81">
        <f t="shared" si="31"/>
        <v>127</v>
      </c>
      <c r="DG13" s="81">
        <f t="shared" si="32"/>
        <v>-53.767000000000003</v>
      </c>
      <c r="DH13" s="81">
        <f t="shared" si="33"/>
        <v>0</v>
      </c>
      <c r="DI13" s="81">
        <f t="shared" si="34"/>
        <v>0</v>
      </c>
      <c r="DJ13" s="81">
        <f t="shared" si="35"/>
        <v>-73.233000000000004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-37.256</v>
      </c>
      <c r="D14" s="82">
        <v>0</v>
      </c>
      <c r="E14" s="82">
        <v>0</v>
      </c>
      <c r="F14" s="82">
        <v>-50.744</v>
      </c>
      <c r="G14" s="82">
        <v>-88</v>
      </c>
      <c r="H14" s="76"/>
      <c r="I14" s="31">
        <v>12</v>
      </c>
      <c r="J14" s="82">
        <v>37.256</v>
      </c>
      <c r="K14" s="82">
        <v>0</v>
      </c>
      <c r="L14" s="82">
        <v>0</v>
      </c>
      <c r="M14" s="82">
        <v>0</v>
      </c>
      <c r="N14" s="82">
        <v>37.256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50.744</v>
      </c>
      <c r="AF14" s="82">
        <v>0</v>
      </c>
      <c r="AG14" s="82">
        <v>0</v>
      </c>
      <c r="AH14" s="82">
        <v>0</v>
      </c>
      <c r="AI14" s="82">
        <v>50.744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37.256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-37.256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50.744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-50.744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372.56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372.56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507.44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507.44</v>
      </c>
      <c r="DF14" s="81">
        <f t="shared" si="31"/>
        <v>88</v>
      </c>
      <c r="DG14" s="81">
        <f t="shared" si="32"/>
        <v>-37.256</v>
      </c>
      <c r="DH14" s="81">
        <f t="shared" si="33"/>
        <v>0</v>
      </c>
      <c r="DI14" s="81">
        <f t="shared" si="34"/>
        <v>0</v>
      </c>
      <c r="DJ14" s="81">
        <f t="shared" si="35"/>
        <v>-50.744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-8.0440000000000005</v>
      </c>
      <c r="D15" s="82">
        <v>0</v>
      </c>
      <c r="E15" s="82">
        <v>0</v>
      </c>
      <c r="F15" s="82">
        <v>-10.956</v>
      </c>
      <c r="G15" s="82">
        <v>-19</v>
      </c>
      <c r="H15" s="76"/>
      <c r="I15" s="31">
        <v>13</v>
      </c>
      <c r="J15" s="82">
        <v>8.0440000000000005</v>
      </c>
      <c r="K15" s="82">
        <v>0</v>
      </c>
      <c r="L15" s="82">
        <v>0</v>
      </c>
      <c r="M15" s="82">
        <v>0</v>
      </c>
      <c r="N15" s="82">
        <v>8.0440000000000005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10.956</v>
      </c>
      <c r="AF15" s="82">
        <v>0</v>
      </c>
      <c r="AG15" s="82">
        <v>0</v>
      </c>
      <c r="AH15" s="82">
        <v>0</v>
      </c>
      <c r="AI15" s="82">
        <v>10.956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8.0440000000000005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-8.0440000000000005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10.956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-10.956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80.44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80.44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109.56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109.56</v>
      </c>
      <c r="DF15" s="81">
        <f t="shared" si="31"/>
        <v>19</v>
      </c>
      <c r="DG15" s="81">
        <f t="shared" si="32"/>
        <v>-8.0440000000000005</v>
      </c>
      <c r="DH15" s="81">
        <f t="shared" si="33"/>
        <v>0</v>
      </c>
      <c r="DI15" s="81">
        <f t="shared" si="34"/>
        <v>0</v>
      </c>
      <c r="DJ15" s="81">
        <f t="shared" si="35"/>
        <v>-10.956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-4.234</v>
      </c>
      <c r="D79" s="82">
        <v>0</v>
      </c>
      <c r="E79" s="82">
        <v>0</v>
      </c>
      <c r="F79" s="82">
        <v>-5.766</v>
      </c>
      <c r="G79" s="82">
        <v>-10</v>
      </c>
      <c r="H79" s="76"/>
      <c r="I79" s="31">
        <v>77</v>
      </c>
      <c r="J79" s="82">
        <v>4.234</v>
      </c>
      <c r="K79" s="82">
        <v>0</v>
      </c>
      <c r="L79" s="82">
        <v>0</v>
      </c>
      <c r="M79" s="82">
        <v>0</v>
      </c>
      <c r="N79" s="82">
        <v>4.234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5.766</v>
      </c>
      <c r="AF79" s="82">
        <v>0</v>
      </c>
      <c r="AG79" s="82">
        <v>0</v>
      </c>
      <c r="AH79" s="82">
        <v>0</v>
      </c>
      <c r="AI79" s="82">
        <v>5.766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4.234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-4.234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5.766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-5.766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42.34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42.34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57.66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57.66</v>
      </c>
      <c r="DF79" s="81">
        <f t="shared" si="59"/>
        <v>10</v>
      </c>
      <c r="DG79" s="81">
        <f t="shared" si="60"/>
        <v>-4.234</v>
      </c>
      <c r="DH79" s="81">
        <f t="shared" si="61"/>
        <v>0</v>
      </c>
      <c r="DI79" s="81">
        <f t="shared" si="62"/>
        <v>0</v>
      </c>
      <c r="DJ79" s="81">
        <f t="shared" si="63"/>
        <v>-5.766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-8.4670000000000005</v>
      </c>
      <c r="D80" s="82">
        <v>0</v>
      </c>
      <c r="E80" s="82">
        <v>0</v>
      </c>
      <c r="F80" s="82">
        <v>-11.532999999999999</v>
      </c>
      <c r="G80" s="82">
        <v>-20</v>
      </c>
      <c r="H80" s="76"/>
      <c r="I80" s="31">
        <v>78</v>
      </c>
      <c r="J80" s="82">
        <v>8.4670000000000005</v>
      </c>
      <c r="K80" s="82">
        <v>0</v>
      </c>
      <c r="L80" s="82">
        <v>0</v>
      </c>
      <c r="M80" s="82">
        <v>0</v>
      </c>
      <c r="N80" s="82">
        <v>8.4670000000000005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11.532999999999999</v>
      </c>
      <c r="AF80" s="82">
        <v>0</v>
      </c>
      <c r="AG80" s="82">
        <v>0</v>
      </c>
      <c r="AH80" s="82">
        <v>0</v>
      </c>
      <c r="AI80" s="82">
        <v>11.532999999999999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8.4670000000000005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-8.4670000000000005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11.532999999999999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-11.532999999999999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84.67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84.67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115.33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115.33</v>
      </c>
      <c r="DF80" s="81">
        <f t="shared" si="59"/>
        <v>20</v>
      </c>
      <c r="DG80" s="81">
        <f t="shared" si="60"/>
        <v>-8.4670000000000005</v>
      </c>
      <c r="DH80" s="81">
        <f t="shared" si="61"/>
        <v>0</v>
      </c>
      <c r="DI80" s="81">
        <f t="shared" si="62"/>
        <v>0</v>
      </c>
      <c r="DJ80" s="81">
        <f t="shared" si="63"/>
        <v>-11.532999999999999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-2.117</v>
      </c>
      <c r="D81" s="82">
        <v>0</v>
      </c>
      <c r="E81" s="82">
        <v>0</v>
      </c>
      <c r="F81" s="82">
        <v>-2.883</v>
      </c>
      <c r="G81" s="82">
        <v>-5</v>
      </c>
      <c r="H81" s="76"/>
      <c r="I81" s="31">
        <v>79</v>
      </c>
      <c r="J81" s="82">
        <v>2.117</v>
      </c>
      <c r="K81" s="82">
        <v>0</v>
      </c>
      <c r="L81" s="82">
        <v>0</v>
      </c>
      <c r="M81" s="82">
        <v>0</v>
      </c>
      <c r="N81" s="82">
        <v>2.117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2.883</v>
      </c>
      <c r="AF81" s="82">
        <v>0</v>
      </c>
      <c r="AG81" s="82">
        <v>0</v>
      </c>
      <c r="AH81" s="82">
        <v>0</v>
      </c>
      <c r="AI81" s="82">
        <v>2.883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2.117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-2.117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2.883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-2.883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21.17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21.17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28.83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28.83</v>
      </c>
      <c r="DF81" s="81">
        <f t="shared" si="59"/>
        <v>5</v>
      </c>
      <c r="DG81" s="81">
        <f t="shared" si="60"/>
        <v>-2.117</v>
      </c>
      <c r="DH81" s="81">
        <f t="shared" si="61"/>
        <v>0</v>
      </c>
      <c r="DI81" s="81">
        <f t="shared" si="62"/>
        <v>0</v>
      </c>
      <c r="DJ81" s="81">
        <f t="shared" si="63"/>
        <v>-2.883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-6.35</v>
      </c>
      <c r="D82" s="82">
        <v>0</v>
      </c>
      <c r="E82" s="82">
        <v>0</v>
      </c>
      <c r="F82" s="82">
        <v>-8.65</v>
      </c>
      <c r="G82" s="82">
        <v>-15</v>
      </c>
      <c r="H82" s="76"/>
      <c r="I82" s="31">
        <v>80</v>
      </c>
      <c r="J82" s="82">
        <v>6.35</v>
      </c>
      <c r="K82" s="82">
        <v>0</v>
      </c>
      <c r="L82" s="82">
        <v>0</v>
      </c>
      <c r="M82" s="82">
        <v>0</v>
      </c>
      <c r="N82" s="82">
        <v>6.35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8.65</v>
      </c>
      <c r="AF82" s="82">
        <v>0</v>
      </c>
      <c r="AG82" s="82">
        <v>0</v>
      </c>
      <c r="AH82" s="82">
        <v>0</v>
      </c>
      <c r="AI82" s="82">
        <v>8.65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6.35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-6.35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8.65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-8.65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63.5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63.5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86.5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86.5</v>
      </c>
      <c r="DF82" s="81">
        <f t="shared" si="59"/>
        <v>15</v>
      </c>
      <c r="DG82" s="81">
        <f t="shared" si="60"/>
        <v>-6.35</v>
      </c>
      <c r="DH82" s="81">
        <f t="shared" si="61"/>
        <v>0</v>
      </c>
      <c r="DI82" s="81">
        <f t="shared" si="62"/>
        <v>0</v>
      </c>
      <c r="DJ82" s="81">
        <f t="shared" si="63"/>
        <v>-8.65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-8.4670000000000005</v>
      </c>
      <c r="D89" s="82">
        <v>0</v>
      </c>
      <c r="E89" s="82">
        <v>0</v>
      </c>
      <c r="F89" s="82">
        <v>-11.532999999999999</v>
      </c>
      <c r="G89" s="82">
        <v>-20</v>
      </c>
      <c r="H89" s="76"/>
      <c r="I89" s="31">
        <v>87</v>
      </c>
      <c r="J89" s="82">
        <v>8.4670000000000005</v>
      </c>
      <c r="K89" s="82">
        <v>0</v>
      </c>
      <c r="L89" s="82">
        <v>0</v>
      </c>
      <c r="M89" s="82">
        <v>0</v>
      </c>
      <c r="N89" s="82">
        <v>8.4670000000000005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11.532999999999999</v>
      </c>
      <c r="AF89" s="82">
        <v>0</v>
      </c>
      <c r="AG89" s="82">
        <v>0</v>
      </c>
      <c r="AH89" s="82">
        <v>0</v>
      </c>
      <c r="AI89" s="82">
        <v>11.532999999999999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8.4670000000000005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-8.4670000000000005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11.532999999999999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-11.532999999999999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84.67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84.67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115.33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115.33</v>
      </c>
      <c r="DF89" s="81">
        <f t="shared" si="59"/>
        <v>20</v>
      </c>
      <c r="DG89" s="81">
        <f t="shared" si="60"/>
        <v>-8.4670000000000005</v>
      </c>
      <c r="DH89" s="81">
        <f t="shared" si="61"/>
        <v>0</v>
      </c>
      <c r="DI89" s="81">
        <f t="shared" si="62"/>
        <v>0</v>
      </c>
      <c r="DJ89" s="81">
        <f t="shared" si="63"/>
        <v>-11.532999999999999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-9.3140000000000001</v>
      </c>
      <c r="D90" s="82">
        <v>0</v>
      </c>
      <c r="E90" s="82">
        <v>0</v>
      </c>
      <c r="F90" s="82">
        <v>-12.686</v>
      </c>
      <c r="G90" s="82">
        <v>-22</v>
      </c>
      <c r="H90" s="76"/>
      <c r="I90" s="31">
        <v>88</v>
      </c>
      <c r="J90" s="82">
        <v>9.3140000000000001</v>
      </c>
      <c r="K90" s="82">
        <v>0</v>
      </c>
      <c r="L90" s="82">
        <v>0</v>
      </c>
      <c r="M90" s="82">
        <v>0</v>
      </c>
      <c r="N90" s="82">
        <v>9.3140000000000001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12.686</v>
      </c>
      <c r="AF90" s="82">
        <v>0</v>
      </c>
      <c r="AG90" s="82">
        <v>0</v>
      </c>
      <c r="AH90" s="82">
        <v>0</v>
      </c>
      <c r="AI90" s="82">
        <v>12.686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9.3140000000000001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-9.3140000000000001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12.686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-12.686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93.14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93.14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126.86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126.86</v>
      </c>
      <c r="DF90" s="81">
        <f t="shared" si="59"/>
        <v>22</v>
      </c>
      <c r="DG90" s="81">
        <f t="shared" si="60"/>
        <v>-9.3140000000000001</v>
      </c>
      <c r="DH90" s="81">
        <f t="shared" si="61"/>
        <v>0</v>
      </c>
      <c r="DI90" s="81">
        <f t="shared" si="62"/>
        <v>0</v>
      </c>
      <c r="DJ90" s="81">
        <f t="shared" si="63"/>
        <v>-12.686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-9</v>
      </c>
      <c r="D93" s="82">
        <v>0</v>
      </c>
      <c r="E93" s="82">
        <v>0</v>
      </c>
      <c r="F93" s="82">
        <v>0</v>
      </c>
      <c r="G93" s="82">
        <v>-9</v>
      </c>
      <c r="H93" s="76"/>
      <c r="I93" s="31">
        <v>91</v>
      </c>
      <c r="J93" s="82">
        <v>9</v>
      </c>
      <c r="K93" s="82">
        <v>0</v>
      </c>
      <c r="L93" s="82">
        <v>0</v>
      </c>
      <c r="M93" s="82">
        <v>4.7430000000000003</v>
      </c>
      <c r="N93" s="82">
        <v>13.743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-4.7430000000000003</v>
      </c>
      <c r="AG93" s="82">
        <v>0</v>
      </c>
      <c r="AH93" s="82">
        <v>0</v>
      </c>
      <c r="AI93" s="82">
        <v>-4.7430000000000003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9</v>
      </c>
      <c r="AV93" s="83">
        <f t="shared" si="41"/>
        <v>0</v>
      </c>
      <c r="AW93" s="83">
        <f t="shared" si="41"/>
        <v>0</v>
      </c>
      <c r="AX93" s="83">
        <f t="shared" si="41"/>
        <v>4.7430000000000003</v>
      </c>
      <c r="AY93" s="83">
        <f t="shared" si="42"/>
        <v>-13.743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90</v>
      </c>
      <c r="CF93" s="80">
        <f t="shared" si="51"/>
        <v>0</v>
      </c>
      <c r="CG93" s="80">
        <f t="shared" si="51"/>
        <v>0</v>
      </c>
      <c r="CH93" s="80">
        <f t="shared" si="51"/>
        <v>47.430000000000007</v>
      </c>
      <c r="CI93" s="80">
        <f t="shared" si="52"/>
        <v>137.43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9</v>
      </c>
      <c r="DG93" s="81">
        <f t="shared" si="60"/>
        <v>-13.743</v>
      </c>
      <c r="DH93" s="81">
        <f t="shared" si="61"/>
        <v>0</v>
      </c>
      <c r="DI93" s="81">
        <f t="shared" si="62"/>
        <v>0</v>
      </c>
      <c r="DJ93" s="81">
        <f t="shared" si="63"/>
        <v>4.7430000000000003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-32</v>
      </c>
      <c r="D94" s="82">
        <v>0</v>
      </c>
      <c r="E94" s="82">
        <v>0</v>
      </c>
      <c r="F94" s="82">
        <v>0</v>
      </c>
      <c r="G94" s="82">
        <v>-32</v>
      </c>
      <c r="H94" s="76"/>
      <c r="I94" s="31">
        <v>92</v>
      </c>
      <c r="J94" s="82">
        <v>32</v>
      </c>
      <c r="K94" s="82">
        <v>0</v>
      </c>
      <c r="L94" s="82">
        <v>0</v>
      </c>
      <c r="M94" s="82">
        <v>22.024999999999999</v>
      </c>
      <c r="N94" s="82">
        <v>54.024999999999999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-22.024999999999999</v>
      </c>
      <c r="AG94" s="82">
        <v>0</v>
      </c>
      <c r="AH94" s="82">
        <v>0</v>
      </c>
      <c r="AI94" s="82">
        <v>-22.024999999999999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32</v>
      </c>
      <c r="AV94" s="83">
        <f t="shared" si="41"/>
        <v>0</v>
      </c>
      <c r="AW94" s="83">
        <f t="shared" si="41"/>
        <v>0</v>
      </c>
      <c r="AX94" s="83">
        <f t="shared" si="41"/>
        <v>22.024999999999999</v>
      </c>
      <c r="AY94" s="83">
        <f t="shared" si="42"/>
        <v>-54.024999999999999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320</v>
      </c>
      <c r="CF94" s="80">
        <f t="shared" si="51"/>
        <v>0</v>
      </c>
      <c r="CG94" s="80">
        <f t="shared" si="51"/>
        <v>0</v>
      </c>
      <c r="CH94" s="80">
        <f t="shared" si="51"/>
        <v>220.25</v>
      </c>
      <c r="CI94" s="80">
        <f t="shared" si="52"/>
        <v>540.25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32</v>
      </c>
      <c r="DG94" s="81">
        <f t="shared" si="60"/>
        <v>-54.024999999999999</v>
      </c>
      <c r="DH94" s="81">
        <f t="shared" si="61"/>
        <v>0</v>
      </c>
      <c r="DI94" s="81">
        <f t="shared" si="62"/>
        <v>0</v>
      </c>
      <c r="DJ94" s="81">
        <f t="shared" si="63"/>
        <v>22.024999999999999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-24</v>
      </c>
      <c r="D95" s="82">
        <v>0</v>
      </c>
      <c r="E95" s="82">
        <v>0</v>
      </c>
      <c r="F95" s="82">
        <v>0</v>
      </c>
      <c r="G95" s="82">
        <v>-24</v>
      </c>
      <c r="H95" s="76"/>
      <c r="I95" s="31">
        <v>93</v>
      </c>
      <c r="J95" s="82">
        <v>24</v>
      </c>
      <c r="K95" s="82">
        <v>0</v>
      </c>
      <c r="L95" s="82">
        <v>0</v>
      </c>
      <c r="M95" s="82">
        <v>49.06</v>
      </c>
      <c r="N95" s="82">
        <v>73.06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-49.06</v>
      </c>
      <c r="AG95" s="82">
        <v>0</v>
      </c>
      <c r="AH95" s="82">
        <v>0</v>
      </c>
      <c r="AI95" s="82">
        <v>-49.06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24</v>
      </c>
      <c r="AV95" s="83">
        <f t="shared" si="41"/>
        <v>0</v>
      </c>
      <c r="AW95" s="83">
        <f t="shared" si="41"/>
        <v>0</v>
      </c>
      <c r="AX95" s="83">
        <f t="shared" si="41"/>
        <v>49.06</v>
      </c>
      <c r="AY95" s="83">
        <f t="shared" si="42"/>
        <v>-73.06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240</v>
      </c>
      <c r="CF95" s="80">
        <f t="shared" si="51"/>
        <v>0</v>
      </c>
      <c r="CG95" s="80">
        <f t="shared" si="51"/>
        <v>0</v>
      </c>
      <c r="CH95" s="80">
        <f t="shared" si="51"/>
        <v>490.6</v>
      </c>
      <c r="CI95" s="80">
        <f t="shared" si="52"/>
        <v>730.6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24</v>
      </c>
      <c r="DG95" s="81">
        <f t="shared" si="60"/>
        <v>-73.06</v>
      </c>
      <c r="DH95" s="81">
        <f t="shared" si="61"/>
        <v>0</v>
      </c>
      <c r="DI95" s="81">
        <f t="shared" si="62"/>
        <v>0</v>
      </c>
      <c r="DJ95" s="81">
        <f t="shared" si="63"/>
        <v>49.06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-40.673999999999999</v>
      </c>
      <c r="D96" s="82">
        <v>0</v>
      </c>
      <c r="E96" s="82">
        <v>0</v>
      </c>
      <c r="F96" s="82">
        <v>0</v>
      </c>
      <c r="G96" s="82">
        <v>-40.673999999999999</v>
      </c>
      <c r="H96" s="76"/>
      <c r="I96" s="31">
        <v>94</v>
      </c>
      <c r="J96" s="82">
        <v>40.673999999999999</v>
      </c>
      <c r="K96" s="82">
        <v>0</v>
      </c>
      <c r="L96" s="82">
        <v>0</v>
      </c>
      <c r="M96" s="82">
        <v>34.326000000000001</v>
      </c>
      <c r="N96" s="82">
        <v>75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-34.326000000000001</v>
      </c>
      <c r="AG96" s="82">
        <v>0</v>
      </c>
      <c r="AH96" s="82">
        <v>0</v>
      </c>
      <c r="AI96" s="82">
        <v>-34.326000000000001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40.673999999999999</v>
      </c>
      <c r="AV96" s="83">
        <f t="shared" si="41"/>
        <v>0</v>
      </c>
      <c r="AW96" s="83">
        <f t="shared" si="41"/>
        <v>0</v>
      </c>
      <c r="AX96" s="83">
        <f t="shared" si="41"/>
        <v>34.326000000000001</v>
      </c>
      <c r="AY96" s="83">
        <f t="shared" si="42"/>
        <v>-75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406.74</v>
      </c>
      <c r="CF96" s="80">
        <f t="shared" si="51"/>
        <v>0</v>
      </c>
      <c r="CG96" s="80">
        <f t="shared" si="51"/>
        <v>0</v>
      </c>
      <c r="CH96" s="80">
        <f t="shared" si="51"/>
        <v>343.26</v>
      </c>
      <c r="CI96" s="80">
        <f t="shared" si="52"/>
        <v>750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40.673999999999999</v>
      </c>
      <c r="DG96" s="81">
        <f t="shared" si="60"/>
        <v>-75</v>
      </c>
      <c r="DH96" s="81">
        <f t="shared" si="61"/>
        <v>0</v>
      </c>
      <c r="DI96" s="81">
        <f t="shared" si="62"/>
        <v>0</v>
      </c>
      <c r="DJ96" s="81">
        <f t="shared" si="63"/>
        <v>34.326000000000001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-34</v>
      </c>
      <c r="D97" s="82">
        <v>0</v>
      </c>
      <c r="E97" s="82">
        <v>0</v>
      </c>
      <c r="F97" s="82">
        <v>0</v>
      </c>
      <c r="G97" s="82">
        <v>-34</v>
      </c>
      <c r="H97" s="76"/>
      <c r="I97" s="31">
        <v>95</v>
      </c>
      <c r="J97" s="82">
        <v>34</v>
      </c>
      <c r="K97" s="82">
        <v>0</v>
      </c>
      <c r="L97" s="82">
        <v>0</v>
      </c>
      <c r="M97" s="82">
        <v>36</v>
      </c>
      <c r="N97" s="82">
        <v>70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-36</v>
      </c>
      <c r="AG97" s="82">
        <v>0</v>
      </c>
      <c r="AH97" s="82">
        <v>0</v>
      </c>
      <c r="AI97" s="82">
        <v>-36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34</v>
      </c>
      <c r="AV97" s="83">
        <f t="shared" si="41"/>
        <v>0</v>
      </c>
      <c r="AW97" s="83">
        <f t="shared" si="41"/>
        <v>0</v>
      </c>
      <c r="AX97" s="83">
        <f t="shared" si="41"/>
        <v>36</v>
      </c>
      <c r="AY97" s="83">
        <f t="shared" si="42"/>
        <v>-70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340</v>
      </c>
      <c r="CF97" s="80">
        <f t="shared" si="51"/>
        <v>0</v>
      </c>
      <c r="CG97" s="80">
        <f t="shared" si="51"/>
        <v>0</v>
      </c>
      <c r="CH97" s="80">
        <f t="shared" si="51"/>
        <v>360</v>
      </c>
      <c r="CI97" s="80">
        <f t="shared" si="52"/>
        <v>700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34</v>
      </c>
      <c r="DG97" s="81">
        <f t="shared" si="60"/>
        <v>-70</v>
      </c>
      <c r="DH97" s="81">
        <f t="shared" si="61"/>
        <v>0</v>
      </c>
      <c r="DI97" s="81">
        <f t="shared" si="62"/>
        <v>0</v>
      </c>
      <c r="DJ97" s="81">
        <f t="shared" si="63"/>
        <v>36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-13</v>
      </c>
      <c r="D98" s="82">
        <v>0</v>
      </c>
      <c r="E98" s="82">
        <v>0</v>
      </c>
      <c r="F98" s="82">
        <v>0</v>
      </c>
      <c r="G98" s="82">
        <v>-13</v>
      </c>
      <c r="H98" s="76"/>
      <c r="I98" s="31">
        <v>96</v>
      </c>
      <c r="J98" s="82">
        <v>13</v>
      </c>
      <c r="K98" s="82">
        <v>0</v>
      </c>
      <c r="L98" s="82">
        <v>0</v>
      </c>
      <c r="M98" s="82">
        <v>57</v>
      </c>
      <c r="N98" s="82">
        <v>70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-57</v>
      </c>
      <c r="AG98" s="82">
        <v>0</v>
      </c>
      <c r="AH98" s="82">
        <v>0</v>
      </c>
      <c r="AI98" s="82">
        <v>-57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13</v>
      </c>
      <c r="AV98" s="83">
        <f t="shared" si="41"/>
        <v>0</v>
      </c>
      <c r="AW98" s="83">
        <f t="shared" si="41"/>
        <v>0</v>
      </c>
      <c r="AX98" s="83">
        <f t="shared" si="41"/>
        <v>57</v>
      </c>
      <c r="AY98" s="83">
        <f t="shared" si="42"/>
        <v>-70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3277.0660000000003</v>
      </c>
      <c r="CF98" s="80">
        <f t="shared" si="51"/>
        <v>0</v>
      </c>
      <c r="CG98" s="80">
        <f t="shared" si="51"/>
        <v>0</v>
      </c>
      <c r="CH98" s="80">
        <f t="shared" si="51"/>
        <v>14368.674000000001</v>
      </c>
      <c r="CI98" s="80">
        <f t="shared" si="52"/>
        <v>17645.740000000002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13</v>
      </c>
      <c r="DG98" s="81">
        <f t="shared" si="60"/>
        <v>-70</v>
      </c>
      <c r="DH98" s="81">
        <f t="shared" si="61"/>
        <v>0</v>
      </c>
      <c r="DI98" s="81">
        <f t="shared" si="62"/>
        <v>0</v>
      </c>
      <c r="DJ98" s="81">
        <f t="shared" si="63"/>
        <v>57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0.226045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0.12098825000000001</v>
      </c>
      <c r="AY99" s="87">
        <f t="shared" si="65"/>
        <v>-0.34703325000000002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9.0623499999999996E-2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-9.0623499999999996E-2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0.30472165000000007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0.46595510000000001</v>
      </c>
      <c r="CI99" s="89">
        <f t="shared" si="70"/>
        <v>0.77067675000000002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9.0623499999999996E-2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9.0623499999999996E-2</v>
      </c>
      <c r="DE99" s="86"/>
      <c r="DF99" s="81">
        <f t="shared" si="59"/>
        <v>0.31666850000000002</v>
      </c>
      <c r="DG99" s="81">
        <f t="shared" si="60"/>
        <v>-0.34703325000000002</v>
      </c>
      <c r="DH99" s="81">
        <f t="shared" si="61"/>
        <v>0</v>
      </c>
      <c r="DI99" s="81">
        <f t="shared" si="62"/>
        <v>0</v>
      </c>
      <c r="DJ99" s="81">
        <f t="shared" si="63"/>
        <v>3.036475000000001E-2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663.84150599999998</v>
      </c>
      <c r="I3" s="180">
        <f ca="1">INDIRECT("BRPL_EOD!" &amp; $V$3 &amp; X3)</f>
        <v>495.23</v>
      </c>
      <c r="J3" s="178">
        <f ca="1">INDIRECT("BYPL_EOD!" &amp; $V$3 &amp; X3)</f>
        <v>159.52000000000001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663.85</v>
      </c>
      <c r="N3" s="177">
        <f ca="1">INDIRECT("BRPL_ISGS_exbus!" &amp; $V$3 &amp; X3)</f>
        <v>512.3356753861716</v>
      </c>
      <c r="O3" s="178">
        <f ca="1">INDIRECT("BYPL_ISGS_exbus!" &amp; $V$3 &amp; X3)</f>
        <v>165.02995969065299</v>
      </c>
      <c r="P3" s="178">
        <f ca="1">INDIRECT("TPDDL_ISGS_exbus!" &amp; $V$3 &amp; X3)</f>
        <v>9.4143219231754145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663.84150599999998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159.52000000000001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663.85</v>
      </c>
      <c r="N4" s="181">
        <f t="shared" ref="N4:N67" ca="1" si="10">INDIRECT("BRPL_ISGS_exbus!" &amp; $V$3 &amp; X4)</f>
        <v>512.3356753861716</v>
      </c>
      <c r="O4" s="182">
        <f t="shared" ref="O4:O67" ca="1" si="11">INDIRECT("BYPL_ISGS_exbus!" &amp; $V$3 &amp; X4)</f>
        <v>165.02995969065299</v>
      </c>
      <c r="P4" s="182">
        <f t="shared" ref="P4:P67" ca="1" si="12">INDIRECT("TPDDL_ISGS_exbus!" &amp; $V$3 &amp; X4)</f>
        <v>9.4143219231754145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663.84150599999998</v>
      </c>
      <c r="I5" s="185">
        <f t="shared" ca="1" si="5"/>
        <v>495.23</v>
      </c>
      <c r="J5" s="182">
        <f t="shared" ca="1" si="6"/>
        <v>159.52000000000001</v>
      </c>
      <c r="K5" s="182">
        <f t="shared" ca="1" si="7"/>
        <v>9.1</v>
      </c>
      <c r="L5" s="182">
        <f t="shared" ca="1" si="8"/>
        <v>0</v>
      </c>
      <c r="M5" s="183">
        <f t="shared" ca="1" si="9"/>
        <v>663.85</v>
      </c>
      <c r="N5" s="181">
        <f t="shared" ca="1" si="10"/>
        <v>512.3356753861716</v>
      </c>
      <c r="O5" s="182">
        <f t="shared" ca="1" si="11"/>
        <v>165.02995969065299</v>
      </c>
      <c r="P5" s="182">
        <f t="shared" ca="1" si="12"/>
        <v>9.4143219231754145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663.84150599999998</v>
      </c>
      <c r="I6" s="185">
        <f t="shared" ca="1" si="5"/>
        <v>495.23</v>
      </c>
      <c r="J6" s="182">
        <f t="shared" ca="1" si="6"/>
        <v>159.52000000000001</v>
      </c>
      <c r="K6" s="182">
        <f t="shared" ca="1" si="7"/>
        <v>9.1</v>
      </c>
      <c r="L6" s="182">
        <f t="shared" ca="1" si="8"/>
        <v>0</v>
      </c>
      <c r="M6" s="183">
        <f t="shared" ca="1" si="9"/>
        <v>663.85</v>
      </c>
      <c r="N6" s="181">
        <f t="shared" ca="1" si="10"/>
        <v>512.3356753861716</v>
      </c>
      <c r="O6" s="182">
        <f t="shared" ca="1" si="11"/>
        <v>165.02995969065299</v>
      </c>
      <c r="P6" s="182">
        <f t="shared" ca="1" si="12"/>
        <v>9.4143219231754145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663.84150599999998</v>
      </c>
      <c r="I7" s="185">
        <f t="shared" ca="1" si="5"/>
        <v>495.23</v>
      </c>
      <c r="J7" s="182">
        <f t="shared" ca="1" si="6"/>
        <v>159.52000000000001</v>
      </c>
      <c r="K7" s="182">
        <f t="shared" ca="1" si="7"/>
        <v>9.1</v>
      </c>
      <c r="L7" s="182">
        <f t="shared" ca="1" si="8"/>
        <v>0</v>
      </c>
      <c r="M7" s="183">
        <f t="shared" ca="1" si="9"/>
        <v>663.85</v>
      </c>
      <c r="N7" s="181">
        <f t="shared" ca="1" si="10"/>
        <v>512.3356753861716</v>
      </c>
      <c r="O7" s="182">
        <f t="shared" ca="1" si="11"/>
        <v>165.02995969065299</v>
      </c>
      <c r="P7" s="182">
        <f t="shared" ca="1" si="12"/>
        <v>9.4143219231754145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663.84150599999998</v>
      </c>
      <c r="I8" s="185">
        <f t="shared" ca="1" si="5"/>
        <v>495.23</v>
      </c>
      <c r="J8" s="182">
        <f t="shared" ca="1" si="6"/>
        <v>159.52000000000001</v>
      </c>
      <c r="K8" s="182">
        <f t="shared" ca="1" si="7"/>
        <v>9.1</v>
      </c>
      <c r="L8" s="182">
        <f t="shared" ca="1" si="8"/>
        <v>0</v>
      </c>
      <c r="M8" s="183">
        <f t="shared" ca="1" si="9"/>
        <v>663.85</v>
      </c>
      <c r="N8" s="181">
        <f t="shared" ca="1" si="10"/>
        <v>512.3356753861716</v>
      </c>
      <c r="O8" s="182">
        <f t="shared" ca="1" si="11"/>
        <v>165.02995969065299</v>
      </c>
      <c r="P8" s="182">
        <f t="shared" ca="1" si="12"/>
        <v>9.4143219231754145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663.84150599999998</v>
      </c>
      <c r="I9" s="185">
        <f t="shared" ca="1" si="5"/>
        <v>495.23</v>
      </c>
      <c r="J9" s="182">
        <f t="shared" ca="1" si="6"/>
        <v>159.52000000000001</v>
      </c>
      <c r="K9" s="182">
        <f t="shared" ca="1" si="7"/>
        <v>9.1</v>
      </c>
      <c r="L9" s="182">
        <f t="shared" ca="1" si="8"/>
        <v>0</v>
      </c>
      <c r="M9" s="183">
        <f t="shared" ca="1" si="9"/>
        <v>663.85</v>
      </c>
      <c r="N9" s="181">
        <f t="shared" ca="1" si="10"/>
        <v>512.3356753861716</v>
      </c>
      <c r="O9" s="182">
        <f t="shared" ca="1" si="11"/>
        <v>165.02995969065299</v>
      </c>
      <c r="P9" s="182">
        <f t="shared" ca="1" si="12"/>
        <v>9.4143219231754145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663.84150599999998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512.3356753861716</v>
      </c>
      <c r="O10" s="182">
        <f t="shared" ca="1" si="11"/>
        <v>165.02995969065299</v>
      </c>
      <c r="P10" s="182">
        <f t="shared" ca="1" si="12"/>
        <v>9.4143219231754145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663.84150599999998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512.3356753861716</v>
      </c>
      <c r="O11" s="182">
        <f t="shared" ca="1" si="11"/>
        <v>165.02995969065299</v>
      </c>
      <c r="P11" s="182">
        <f t="shared" ca="1" si="12"/>
        <v>9.4143219231754145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663.84150599999998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512.3356753861716</v>
      </c>
      <c r="O12" s="182">
        <f t="shared" ca="1" si="11"/>
        <v>165.02995969065299</v>
      </c>
      <c r="P12" s="182">
        <f t="shared" ca="1" si="12"/>
        <v>9.4143219231754145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663.84150599999998</v>
      </c>
      <c r="I13" s="185">
        <f t="shared" ca="1" si="5"/>
        <v>495.23</v>
      </c>
      <c r="J13" s="182">
        <f t="shared" ca="1" si="6"/>
        <v>159.52000000000001</v>
      </c>
      <c r="K13" s="182">
        <f t="shared" ca="1" si="7"/>
        <v>9.1</v>
      </c>
      <c r="L13" s="182">
        <f t="shared" ca="1" si="8"/>
        <v>0</v>
      </c>
      <c r="M13" s="183">
        <f t="shared" ca="1" si="9"/>
        <v>663.85</v>
      </c>
      <c r="N13" s="181">
        <f t="shared" ca="1" si="10"/>
        <v>512.3356753861716</v>
      </c>
      <c r="O13" s="182">
        <f t="shared" ca="1" si="11"/>
        <v>165.02995969065299</v>
      </c>
      <c r="P13" s="182">
        <f t="shared" ca="1" si="12"/>
        <v>9.4143219231754145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663.84150599999998</v>
      </c>
      <c r="I14" s="185">
        <f t="shared" ca="1" si="5"/>
        <v>495.23</v>
      </c>
      <c r="J14" s="182">
        <f t="shared" ca="1" si="6"/>
        <v>159.52000000000001</v>
      </c>
      <c r="K14" s="182">
        <f t="shared" ca="1" si="7"/>
        <v>9.1</v>
      </c>
      <c r="L14" s="182">
        <f t="shared" ca="1" si="8"/>
        <v>0</v>
      </c>
      <c r="M14" s="183">
        <f t="shared" ca="1" si="9"/>
        <v>663.85</v>
      </c>
      <c r="N14" s="181">
        <f t="shared" ca="1" si="10"/>
        <v>512.3356753861716</v>
      </c>
      <c r="O14" s="182">
        <f t="shared" ca="1" si="11"/>
        <v>165.02995969065299</v>
      </c>
      <c r="P14" s="182">
        <f t="shared" ca="1" si="12"/>
        <v>9.4143219231754145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663.84150599999998</v>
      </c>
      <c r="I15" s="185">
        <f t="shared" ca="1" si="5"/>
        <v>495.23</v>
      </c>
      <c r="J15" s="182">
        <f t="shared" ca="1" si="6"/>
        <v>159.52000000000001</v>
      </c>
      <c r="K15" s="182">
        <f t="shared" ca="1" si="7"/>
        <v>9.1</v>
      </c>
      <c r="L15" s="182">
        <f t="shared" ca="1" si="8"/>
        <v>0</v>
      </c>
      <c r="M15" s="183">
        <f t="shared" ca="1" si="9"/>
        <v>663.85</v>
      </c>
      <c r="N15" s="181">
        <f t="shared" ca="1" si="10"/>
        <v>512.3356753861716</v>
      </c>
      <c r="O15" s="182">
        <f t="shared" ca="1" si="11"/>
        <v>165.02995969065299</v>
      </c>
      <c r="P15" s="182">
        <f t="shared" ca="1" si="12"/>
        <v>9.4143219231754145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663.84150599999998</v>
      </c>
      <c r="I16" s="185">
        <f t="shared" ca="1" si="5"/>
        <v>495.23</v>
      </c>
      <c r="J16" s="182">
        <f t="shared" ca="1" si="6"/>
        <v>159.52000000000001</v>
      </c>
      <c r="K16" s="182">
        <f t="shared" ca="1" si="7"/>
        <v>9.1</v>
      </c>
      <c r="L16" s="182">
        <f t="shared" ca="1" si="8"/>
        <v>0</v>
      </c>
      <c r="M16" s="183">
        <f t="shared" ca="1" si="9"/>
        <v>663.85</v>
      </c>
      <c r="N16" s="181">
        <f t="shared" ca="1" si="10"/>
        <v>512.3356753861716</v>
      </c>
      <c r="O16" s="182">
        <f t="shared" ca="1" si="11"/>
        <v>165.02995969065299</v>
      </c>
      <c r="P16" s="182">
        <f t="shared" ca="1" si="12"/>
        <v>9.4143219231754145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677.37109999999996</v>
      </c>
      <c r="H17" s="184">
        <f t="shared" ca="1" si="2"/>
        <v>654.74690499999997</v>
      </c>
      <c r="I17" s="185">
        <f t="shared" ca="1" si="5"/>
        <v>495.23</v>
      </c>
      <c r="J17" s="182">
        <f t="shared" ca="1" si="6"/>
        <v>159.52000000000001</v>
      </c>
      <c r="K17" s="182">
        <f t="shared" ca="1" si="7"/>
        <v>0</v>
      </c>
      <c r="L17" s="182">
        <f t="shared" ca="1" si="8"/>
        <v>0</v>
      </c>
      <c r="M17" s="183">
        <f t="shared" ca="1" si="9"/>
        <v>654.75</v>
      </c>
      <c r="N17" s="181">
        <f t="shared" ca="1" si="10"/>
        <v>512.33980886292477</v>
      </c>
      <c r="O17" s="182">
        <f t="shared" ca="1" si="11"/>
        <v>165.03129113707524</v>
      </c>
      <c r="P17" s="182">
        <f t="shared" ca="1" si="12"/>
        <v>0</v>
      </c>
      <c r="Q17" s="182">
        <f t="shared" ca="1" si="13"/>
        <v>0</v>
      </c>
      <c r="R17" s="183">
        <f t="shared" ca="1" si="14"/>
        <v>677.37110000000007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614.33789999999999</v>
      </c>
      <c r="H18" s="184">
        <f t="shared" ca="1" si="2"/>
        <v>593.81901400000004</v>
      </c>
      <c r="I18" s="185">
        <f t="shared" ca="1" si="5"/>
        <v>495.23</v>
      </c>
      <c r="J18" s="182">
        <f t="shared" ca="1" si="6"/>
        <v>98.59</v>
      </c>
      <c r="K18" s="182">
        <f t="shared" ca="1" si="7"/>
        <v>0</v>
      </c>
      <c r="L18" s="182">
        <f t="shared" ca="1" si="8"/>
        <v>0</v>
      </c>
      <c r="M18" s="183">
        <f t="shared" ca="1" si="9"/>
        <v>593.82000000000005</v>
      </c>
      <c r="N18" s="181">
        <f t="shared" ca="1" si="10"/>
        <v>512.34137990805289</v>
      </c>
      <c r="O18" s="182">
        <f t="shared" ca="1" si="11"/>
        <v>101.99652009194703</v>
      </c>
      <c r="P18" s="182">
        <f t="shared" ca="1" si="12"/>
        <v>0</v>
      </c>
      <c r="Q18" s="182">
        <f t="shared" ca="1" si="13"/>
        <v>0</v>
      </c>
      <c r="R18" s="183">
        <f t="shared" ca="1" si="14"/>
        <v>614.33789999999988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614.33789999999999</v>
      </c>
      <c r="H19" s="184">
        <f t="shared" ca="1" si="2"/>
        <v>593.81901400000004</v>
      </c>
      <c r="I19" s="185">
        <f t="shared" ca="1" si="5"/>
        <v>495.23</v>
      </c>
      <c r="J19" s="182">
        <f t="shared" ca="1" si="6"/>
        <v>98.59</v>
      </c>
      <c r="K19" s="182">
        <f t="shared" ca="1" si="7"/>
        <v>0</v>
      </c>
      <c r="L19" s="182">
        <f t="shared" ca="1" si="8"/>
        <v>0</v>
      </c>
      <c r="M19" s="183">
        <f t="shared" ca="1" si="9"/>
        <v>593.82000000000005</v>
      </c>
      <c r="N19" s="181">
        <f t="shared" ca="1" si="10"/>
        <v>512.34137990805289</v>
      </c>
      <c r="O19" s="182">
        <f t="shared" ca="1" si="11"/>
        <v>101.99652009194703</v>
      </c>
      <c r="P19" s="182">
        <f t="shared" ca="1" si="12"/>
        <v>0</v>
      </c>
      <c r="Q19" s="182">
        <f t="shared" ca="1" si="13"/>
        <v>0</v>
      </c>
      <c r="R19" s="183">
        <f t="shared" ca="1" si="14"/>
        <v>614.33789999999988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614.33789999999999</v>
      </c>
      <c r="H20" s="184">
        <f t="shared" ca="1" si="2"/>
        <v>593.81901400000004</v>
      </c>
      <c r="I20" s="185">
        <f t="shared" ca="1" si="5"/>
        <v>495.23</v>
      </c>
      <c r="J20" s="182">
        <f t="shared" ca="1" si="6"/>
        <v>98.59</v>
      </c>
      <c r="K20" s="182">
        <f t="shared" ca="1" si="7"/>
        <v>0</v>
      </c>
      <c r="L20" s="182">
        <f t="shared" ca="1" si="8"/>
        <v>0</v>
      </c>
      <c r="M20" s="183">
        <f t="shared" ca="1" si="9"/>
        <v>593.82000000000005</v>
      </c>
      <c r="N20" s="181">
        <f t="shared" ca="1" si="10"/>
        <v>512.34137990805289</v>
      </c>
      <c r="O20" s="182">
        <f t="shared" ca="1" si="11"/>
        <v>101.99652009194703</v>
      </c>
      <c r="P20" s="182">
        <f t="shared" ca="1" si="12"/>
        <v>0</v>
      </c>
      <c r="Q20" s="182">
        <f t="shared" ca="1" si="13"/>
        <v>0</v>
      </c>
      <c r="R20" s="183">
        <f t="shared" ca="1" si="14"/>
        <v>614.33789999999988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598</v>
      </c>
      <c r="H21" s="184">
        <f t="shared" ca="1" si="2"/>
        <v>578.02679999999998</v>
      </c>
      <c r="I21" s="185">
        <f t="shared" ca="1" si="5"/>
        <v>449.47</v>
      </c>
      <c r="J21" s="182">
        <f t="shared" ca="1" si="6"/>
        <v>128.56</v>
      </c>
      <c r="K21" s="182">
        <f t="shared" ca="1" si="7"/>
        <v>0</v>
      </c>
      <c r="L21" s="182">
        <f t="shared" ca="1" si="8"/>
        <v>0</v>
      </c>
      <c r="M21" s="183">
        <f t="shared" ca="1" si="9"/>
        <v>578.03</v>
      </c>
      <c r="N21" s="181">
        <f t="shared" ca="1" si="10"/>
        <v>464.99846028752825</v>
      </c>
      <c r="O21" s="182">
        <f t="shared" ca="1" si="11"/>
        <v>133.00153971247164</v>
      </c>
      <c r="P21" s="182">
        <f t="shared" ca="1" si="12"/>
        <v>0</v>
      </c>
      <c r="Q21" s="182">
        <f t="shared" ca="1" si="13"/>
        <v>0</v>
      </c>
      <c r="R21" s="183">
        <f t="shared" ca="1" si="14"/>
        <v>597.99999999999989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592</v>
      </c>
      <c r="H22" s="184">
        <f t="shared" ca="1" si="2"/>
        <v>572.22720000000004</v>
      </c>
      <c r="I22" s="185">
        <f t="shared" ca="1" si="5"/>
        <v>443.67</v>
      </c>
      <c r="J22" s="182">
        <f t="shared" ca="1" si="6"/>
        <v>128.56</v>
      </c>
      <c r="K22" s="182">
        <f t="shared" ca="1" si="7"/>
        <v>0</v>
      </c>
      <c r="L22" s="182">
        <f t="shared" ca="1" si="8"/>
        <v>0</v>
      </c>
      <c r="M22" s="183">
        <f t="shared" ca="1" si="9"/>
        <v>572.23</v>
      </c>
      <c r="N22" s="181">
        <f t="shared" ca="1" si="10"/>
        <v>458.99837477937194</v>
      </c>
      <c r="O22" s="182">
        <f t="shared" ca="1" si="11"/>
        <v>133.00162522062806</v>
      </c>
      <c r="P22" s="182">
        <f t="shared" ca="1" si="12"/>
        <v>0</v>
      </c>
      <c r="Q22" s="182">
        <f t="shared" ca="1" si="13"/>
        <v>0</v>
      </c>
      <c r="R22" s="183">
        <f t="shared" ca="1" si="14"/>
        <v>592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552</v>
      </c>
      <c r="H23" s="184">
        <f t="shared" ca="1" si="2"/>
        <v>533.56320000000005</v>
      </c>
      <c r="I23" s="185">
        <f t="shared" ca="1" si="5"/>
        <v>434.97</v>
      </c>
      <c r="J23" s="182">
        <f t="shared" ca="1" si="6"/>
        <v>98.59</v>
      </c>
      <c r="K23" s="182">
        <f t="shared" ca="1" si="7"/>
        <v>0</v>
      </c>
      <c r="L23" s="182">
        <f t="shared" ca="1" si="8"/>
        <v>0</v>
      </c>
      <c r="M23" s="183">
        <f t="shared" ca="1" si="9"/>
        <v>533.56000000000006</v>
      </c>
      <c r="N23" s="181">
        <f t="shared" ca="1" si="10"/>
        <v>450.00269885298746</v>
      </c>
      <c r="O23" s="182">
        <f t="shared" ca="1" si="11"/>
        <v>101.99730114701251</v>
      </c>
      <c r="P23" s="182">
        <f t="shared" ca="1" si="12"/>
        <v>0</v>
      </c>
      <c r="Q23" s="182">
        <f t="shared" ca="1" si="13"/>
        <v>0</v>
      </c>
      <c r="R23" s="183">
        <f t="shared" ca="1" si="14"/>
        <v>552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574</v>
      </c>
      <c r="H24" s="184">
        <f t="shared" ca="1" si="2"/>
        <v>554.82839999999999</v>
      </c>
      <c r="I24" s="185">
        <f t="shared" ca="1" si="5"/>
        <v>436.9</v>
      </c>
      <c r="J24" s="182">
        <f t="shared" ca="1" si="6"/>
        <v>117.93</v>
      </c>
      <c r="K24" s="182">
        <f t="shared" ca="1" si="7"/>
        <v>0</v>
      </c>
      <c r="L24" s="182">
        <f t="shared" ca="1" si="8"/>
        <v>0</v>
      </c>
      <c r="M24" s="183">
        <f t="shared" ca="1" si="9"/>
        <v>554.82999999999993</v>
      </c>
      <c r="N24" s="181">
        <f t="shared" ca="1" si="10"/>
        <v>451.99538597408218</v>
      </c>
      <c r="O24" s="182">
        <f t="shared" ca="1" si="11"/>
        <v>122.00461402591787</v>
      </c>
      <c r="P24" s="182">
        <f t="shared" ca="1" si="12"/>
        <v>0</v>
      </c>
      <c r="Q24" s="182">
        <f t="shared" ca="1" si="13"/>
        <v>0</v>
      </c>
      <c r="R24" s="183">
        <f t="shared" ca="1" si="14"/>
        <v>574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681.90461900000003</v>
      </c>
      <c r="H25" s="184">
        <f t="shared" ca="1" si="2"/>
        <v>659.12900500000001</v>
      </c>
      <c r="I25" s="185">
        <f t="shared" ca="1" si="5"/>
        <v>491.71</v>
      </c>
      <c r="J25" s="182">
        <f t="shared" ca="1" si="6"/>
        <v>158.38999999999999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659.12999999999988</v>
      </c>
      <c r="N25" s="181">
        <f t="shared" ca="1" si="10"/>
        <v>508.69983191250594</v>
      </c>
      <c r="O25" s="182">
        <f t="shared" ca="1" si="11"/>
        <v>163.86277760595024</v>
      </c>
      <c r="P25" s="182">
        <f t="shared" ca="1" si="12"/>
        <v>9.3420094815438546</v>
      </c>
      <c r="Q25" s="182">
        <f t="shared" ca="1" si="13"/>
        <v>0</v>
      </c>
      <c r="R25" s="183">
        <f t="shared" ca="1" si="14"/>
        <v>681.90461900000003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663.84150599999998</v>
      </c>
      <c r="I26" s="185">
        <f t="shared" ca="1" si="5"/>
        <v>495.23</v>
      </c>
      <c r="J26" s="182">
        <f t="shared" ca="1" si="6"/>
        <v>159.52000000000001</v>
      </c>
      <c r="K26" s="182">
        <f t="shared" ca="1" si="7"/>
        <v>9.1</v>
      </c>
      <c r="L26" s="182">
        <f t="shared" ca="1" si="8"/>
        <v>0</v>
      </c>
      <c r="M26" s="183">
        <f t="shared" ca="1" si="9"/>
        <v>663.85</v>
      </c>
      <c r="N26" s="181">
        <f t="shared" ca="1" si="10"/>
        <v>512.3356753861716</v>
      </c>
      <c r="O26" s="182">
        <f t="shared" ca="1" si="11"/>
        <v>165.02995969065299</v>
      </c>
      <c r="P26" s="182">
        <f t="shared" ca="1" si="12"/>
        <v>9.4143219231754145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663.84150599999998</v>
      </c>
      <c r="I27" s="185">
        <f t="shared" ca="1" si="5"/>
        <v>495.23</v>
      </c>
      <c r="J27" s="182">
        <f t="shared" ca="1" si="6"/>
        <v>159.52000000000001</v>
      </c>
      <c r="K27" s="182">
        <f t="shared" ca="1" si="7"/>
        <v>9.1</v>
      </c>
      <c r="L27" s="182">
        <f t="shared" ca="1" si="8"/>
        <v>0</v>
      </c>
      <c r="M27" s="183">
        <f t="shared" ca="1" si="9"/>
        <v>663.85</v>
      </c>
      <c r="N27" s="181">
        <f t="shared" ca="1" si="10"/>
        <v>512.3356753861716</v>
      </c>
      <c r="O27" s="182">
        <f t="shared" ca="1" si="11"/>
        <v>165.02995969065299</v>
      </c>
      <c r="P27" s="182">
        <f t="shared" ca="1" si="12"/>
        <v>9.4143219231754145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663.84150599999998</v>
      </c>
      <c r="I28" s="185">
        <f t="shared" ca="1" si="5"/>
        <v>495.23</v>
      </c>
      <c r="J28" s="182">
        <f t="shared" ca="1" si="6"/>
        <v>159.52000000000001</v>
      </c>
      <c r="K28" s="182">
        <f t="shared" ca="1" si="7"/>
        <v>9.1</v>
      </c>
      <c r="L28" s="182">
        <f t="shared" ca="1" si="8"/>
        <v>0</v>
      </c>
      <c r="M28" s="183">
        <f t="shared" ca="1" si="9"/>
        <v>663.85</v>
      </c>
      <c r="N28" s="181">
        <f t="shared" ca="1" si="10"/>
        <v>512.3356753861716</v>
      </c>
      <c r="O28" s="182">
        <f t="shared" ca="1" si="11"/>
        <v>165.02995969065299</v>
      </c>
      <c r="P28" s="182">
        <f t="shared" ca="1" si="12"/>
        <v>9.4143219231754145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663.84150599999998</v>
      </c>
      <c r="I29" s="185">
        <f t="shared" ca="1" si="5"/>
        <v>495.23</v>
      </c>
      <c r="J29" s="182">
        <f t="shared" ca="1" si="6"/>
        <v>159.52000000000001</v>
      </c>
      <c r="K29" s="182">
        <f t="shared" ca="1" si="7"/>
        <v>9.1</v>
      </c>
      <c r="L29" s="182">
        <f t="shared" ca="1" si="8"/>
        <v>0</v>
      </c>
      <c r="M29" s="183">
        <f t="shared" ca="1" si="9"/>
        <v>663.85</v>
      </c>
      <c r="N29" s="181">
        <f t="shared" ca="1" si="10"/>
        <v>512.3356753861716</v>
      </c>
      <c r="O29" s="182">
        <f t="shared" ca="1" si="11"/>
        <v>165.02995969065299</v>
      </c>
      <c r="P29" s="182">
        <f t="shared" ca="1" si="12"/>
        <v>9.4143219231754145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663.84150599999998</v>
      </c>
      <c r="I30" s="185">
        <f t="shared" ca="1" si="5"/>
        <v>495.23</v>
      </c>
      <c r="J30" s="182">
        <f t="shared" ca="1" si="6"/>
        <v>159.52000000000001</v>
      </c>
      <c r="K30" s="182">
        <f t="shared" ca="1" si="7"/>
        <v>9.1</v>
      </c>
      <c r="L30" s="182">
        <f t="shared" ca="1" si="8"/>
        <v>0</v>
      </c>
      <c r="M30" s="183">
        <f t="shared" ca="1" si="9"/>
        <v>663.85</v>
      </c>
      <c r="N30" s="181">
        <f t="shared" ca="1" si="10"/>
        <v>512.3356753861716</v>
      </c>
      <c r="O30" s="182">
        <f t="shared" ca="1" si="11"/>
        <v>165.02995969065299</v>
      </c>
      <c r="P30" s="182">
        <f t="shared" ca="1" si="12"/>
        <v>9.4143219231754145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654.44209999999998</v>
      </c>
      <c r="H31" s="184">
        <f t="shared" ca="1" si="2"/>
        <v>632.58373400000005</v>
      </c>
      <c r="I31" s="185">
        <f t="shared" ca="1" si="5"/>
        <v>463.97</v>
      </c>
      <c r="J31" s="182">
        <f t="shared" ca="1" si="6"/>
        <v>159.52000000000001</v>
      </c>
      <c r="K31" s="182">
        <f t="shared" ca="1" si="7"/>
        <v>9.1</v>
      </c>
      <c r="L31" s="182">
        <f t="shared" ca="1" si="8"/>
        <v>0</v>
      </c>
      <c r="M31" s="183">
        <f t="shared" ca="1" si="9"/>
        <v>632.59</v>
      </c>
      <c r="N31" s="181">
        <f t="shared" ca="1" si="10"/>
        <v>479.99731443272896</v>
      </c>
      <c r="O31" s="182">
        <f t="shared" ca="1" si="11"/>
        <v>165.03043644698778</v>
      </c>
      <c r="P31" s="182">
        <f t="shared" ca="1" si="12"/>
        <v>9.4143491202832781</v>
      </c>
      <c r="Q31" s="182">
        <f t="shared" ca="1" si="13"/>
        <v>0</v>
      </c>
      <c r="R31" s="183">
        <f t="shared" ca="1" si="14"/>
        <v>654.44209999999998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654.44209999999998</v>
      </c>
      <c r="H32" s="184">
        <f t="shared" ca="1" si="2"/>
        <v>632.58373400000005</v>
      </c>
      <c r="I32" s="185">
        <f t="shared" ca="1" si="5"/>
        <v>463.97</v>
      </c>
      <c r="J32" s="182">
        <f t="shared" ca="1" si="6"/>
        <v>159.52000000000001</v>
      </c>
      <c r="K32" s="182">
        <f t="shared" ca="1" si="7"/>
        <v>9.1</v>
      </c>
      <c r="L32" s="182">
        <f t="shared" ca="1" si="8"/>
        <v>0</v>
      </c>
      <c r="M32" s="183">
        <f t="shared" ca="1" si="9"/>
        <v>632.59</v>
      </c>
      <c r="N32" s="181">
        <f t="shared" ca="1" si="10"/>
        <v>479.99731443272896</v>
      </c>
      <c r="O32" s="182">
        <f t="shared" ca="1" si="11"/>
        <v>165.03043644698778</v>
      </c>
      <c r="P32" s="182">
        <f t="shared" ca="1" si="12"/>
        <v>9.4143491202832781</v>
      </c>
      <c r="Q32" s="182">
        <f t="shared" ca="1" si="13"/>
        <v>0</v>
      </c>
      <c r="R32" s="183">
        <f t="shared" ca="1" si="14"/>
        <v>654.44209999999998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588.98035600000003</v>
      </c>
      <c r="H33" s="184">
        <f t="shared" ca="1" si="2"/>
        <v>569.30841199999998</v>
      </c>
      <c r="I33" s="185">
        <f t="shared" ca="1" si="5"/>
        <v>408.71</v>
      </c>
      <c r="J33" s="182">
        <f t="shared" ca="1" si="6"/>
        <v>160.6</v>
      </c>
      <c r="K33" s="182">
        <f t="shared" ca="1" si="7"/>
        <v>0</v>
      </c>
      <c r="L33" s="182">
        <f t="shared" ca="1" si="8"/>
        <v>0</v>
      </c>
      <c r="M33" s="183">
        <f t="shared" ca="1" si="9"/>
        <v>569.30999999999995</v>
      </c>
      <c r="N33" s="181">
        <f t="shared" ca="1" si="10"/>
        <v>422.83142980232208</v>
      </c>
      <c r="O33" s="182">
        <f t="shared" ca="1" si="11"/>
        <v>166.14892619767789</v>
      </c>
      <c r="P33" s="182">
        <f t="shared" ca="1" si="12"/>
        <v>0</v>
      </c>
      <c r="Q33" s="182">
        <f t="shared" ca="1" si="13"/>
        <v>0</v>
      </c>
      <c r="R33" s="183">
        <f t="shared" ca="1" si="14"/>
        <v>588.98035600000003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472</v>
      </c>
      <c r="H34" s="184">
        <f t="shared" ca="1" si="2"/>
        <v>456.23520000000002</v>
      </c>
      <c r="I34" s="185">
        <f t="shared" ca="1" si="5"/>
        <v>347.98</v>
      </c>
      <c r="J34" s="182">
        <f t="shared" ca="1" si="6"/>
        <v>108.26</v>
      </c>
      <c r="K34" s="182">
        <f t="shared" ca="1" si="7"/>
        <v>0</v>
      </c>
      <c r="L34" s="182">
        <f t="shared" ca="1" si="8"/>
        <v>0</v>
      </c>
      <c r="M34" s="183">
        <f t="shared" ca="1" si="9"/>
        <v>456.24</v>
      </c>
      <c r="N34" s="181">
        <f t="shared" ca="1" si="10"/>
        <v>360.00035069261787</v>
      </c>
      <c r="O34" s="182">
        <f t="shared" ca="1" si="11"/>
        <v>111.99964930738207</v>
      </c>
      <c r="P34" s="182">
        <f t="shared" ca="1" si="12"/>
        <v>0</v>
      </c>
      <c r="Q34" s="182">
        <f t="shared" ca="1" si="13"/>
        <v>0</v>
      </c>
      <c r="R34" s="183">
        <f t="shared" ca="1" si="14"/>
        <v>471.99999999999994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382.15888999999999</v>
      </c>
      <c r="H35" s="184">
        <f t="shared" ca="1" si="2"/>
        <v>369.39478300000002</v>
      </c>
      <c r="I35" s="185">
        <f t="shared" ca="1" si="5"/>
        <v>268.11</v>
      </c>
      <c r="J35" s="182">
        <f t="shared" ca="1" si="6"/>
        <v>101.28</v>
      </c>
      <c r="K35" s="182">
        <f t="shared" ca="1" si="7"/>
        <v>0</v>
      </c>
      <c r="L35" s="182">
        <f t="shared" ca="1" si="8"/>
        <v>0</v>
      </c>
      <c r="M35" s="183">
        <f t="shared" ca="1" si="9"/>
        <v>369.39</v>
      </c>
      <c r="N35" s="181">
        <f t="shared" ca="1" si="10"/>
        <v>277.37789327783639</v>
      </c>
      <c r="O35" s="182">
        <f t="shared" ca="1" si="11"/>
        <v>104.78099672216356</v>
      </c>
      <c r="P35" s="182">
        <f t="shared" ca="1" si="12"/>
        <v>0</v>
      </c>
      <c r="Q35" s="182">
        <f t="shared" ca="1" si="13"/>
        <v>0</v>
      </c>
      <c r="R35" s="183">
        <f t="shared" ca="1" si="14"/>
        <v>382.15888999999993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376.73921000000001</v>
      </c>
      <c r="H36" s="184">
        <f t="shared" ca="1" si="2"/>
        <v>364.15611999999999</v>
      </c>
      <c r="I36" s="185">
        <f t="shared" ca="1" si="5"/>
        <v>264.31</v>
      </c>
      <c r="J36" s="182">
        <f t="shared" ca="1" si="6"/>
        <v>99.85</v>
      </c>
      <c r="K36" s="182">
        <f t="shared" ca="1" si="7"/>
        <v>0</v>
      </c>
      <c r="L36" s="182">
        <f t="shared" ca="1" si="8"/>
        <v>0</v>
      </c>
      <c r="M36" s="183">
        <f t="shared" ca="1" si="9"/>
        <v>364.15999999999997</v>
      </c>
      <c r="N36" s="181">
        <f t="shared" ca="1" si="10"/>
        <v>273.44008291712436</v>
      </c>
      <c r="O36" s="182">
        <f t="shared" ca="1" si="11"/>
        <v>103.29912708287566</v>
      </c>
      <c r="P36" s="182">
        <f t="shared" ca="1" si="12"/>
        <v>0</v>
      </c>
      <c r="Q36" s="182">
        <f t="shared" ca="1" si="13"/>
        <v>0</v>
      </c>
      <c r="R36" s="183">
        <f t="shared" ca="1" si="14"/>
        <v>376.73921000000001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375.07779399999998</v>
      </c>
      <c r="H37" s="184">
        <f t="shared" ca="1" si="2"/>
        <v>362.55019600000003</v>
      </c>
      <c r="I37" s="185">
        <f t="shared" ca="1" si="5"/>
        <v>270</v>
      </c>
      <c r="J37" s="182">
        <f t="shared" ca="1" si="6"/>
        <v>90</v>
      </c>
      <c r="K37" s="182">
        <f t="shared" ca="1" si="7"/>
        <v>2.5499999999999998</v>
      </c>
      <c r="L37" s="182">
        <f t="shared" ca="1" si="8"/>
        <v>0</v>
      </c>
      <c r="M37" s="183">
        <f t="shared" ca="1" si="9"/>
        <v>362.55</v>
      </c>
      <c r="N37" s="181">
        <f t="shared" ca="1" si="10"/>
        <v>279.32975970211004</v>
      </c>
      <c r="O37" s="182">
        <f t="shared" ca="1" si="11"/>
        <v>93.109919900703346</v>
      </c>
      <c r="P37" s="182">
        <f t="shared" ca="1" si="12"/>
        <v>2.6381143971865946</v>
      </c>
      <c r="Q37" s="182">
        <f t="shared" ca="1" si="13"/>
        <v>0</v>
      </c>
      <c r="R37" s="183">
        <f t="shared" ca="1" si="14"/>
        <v>375.07779399999998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375.02052300000003</v>
      </c>
      <c r="H38" s="184">
        <f t="shared" ca="1" si="2"/>
        <v>362.49483800000002</v>
      </c>
      <c r="I38" s="185">
        <f t="shared" ca="1" si="5"/>
        <v>270</v>
      </c>
      <c r="J38" s="182">
        <f t="shared" ca="1" si="6"/>
        <v>90</v>
      </c>
      <c r="K38" s="182">
        <f t="shared" ca="1" si="7"/>
        <v>2.4900000000000002</v>
      </c>
      <c r="L38" s="182">
        <f t="shared" ca="1" si="8"/>
        <v>0</v>
      </c>
      <c r="M38" s="183">
        <f t="shared" ca="1" si="9"/>
        <v>362.49</v>
      </c>
      <c r="N38" s="181">
        <f t="shared" ca="1" si="10"/>
        <v>279.33333667135645</v>
      </c>
      <c r="O38" s="182">
        <f t="shared" ca="1" si="11"/>
        <v>93.111112223785483</v>
      </c>
      <c r="P38" s="182">
        <f t="shared" ca="1" si="12"/>
        <v>2.5760741048580651</v>
      </c>
      <c r="Q38" s="182">
        <f t="shared" ca="1" si="13"/>
        <v>0</v>
      </c>
      <c r="R38" s="183">
        <f t="shared" ca="1" si="14"/>
        <v>375.02052299999997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375.16008900000003</v>
      </c>
      <c r="H39" s="184">
        <f t="shared" ca="1" si="2"/>
        <v>362.62974200000002</v>
      </c>
      <c r="I39" s="185">
        <f t="shared" ca="1" si="5"/>
        <v>270.52</v>
      </c>
      <c r="J39" s="182">
        <f t="shared" ca="1" si="6"/>
        <v>87.14</v>
      </c>
      <c r="K39" s="182">
        <f t="shared" ca="1" si="7"/>
        <v>4.97</v>
      </c>
      <c r="L39" s="182">
        <f t="shared" ca="1" si="8"/>
        <v>0</v>
      </c>
      <c r="M39" s="183">
        <f t="shared" ca="1" si="9"/>
        <v>362.63</v>
      </c>
      <c r="N39" s="181">
        <f t="shared" ca="1" si="10"/>
        <v>279.86737797832507</v>
      </c>
      <c r="O39" s="182">
        <f t="shared" ca="1" si="11"/>
        <v>90.1509807667871</v>
      </c>
      <c r="P39" s="182">
        <f t="shared" ca="1" si="12"/>
        <v>5.1417302548879027</v>
      </c>
      <c r="Q39" s="182">
        <f t="shared" ca="1" si="13"/>
        <v>0</v>
      </c>
      <c r="R39" s="183">
        <f t="shared" ca="1" si="14"/>
        <v>375.16008900000003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375.08117299999998</v>
      </c>
      <c r="H40" s="184">
        <f t="shared" ca="1" si="2"/>
        <v>362.55346200000002</v>
      </c>
      <c r="I40" s="185">
        <f t="shared" ca="1" si="5"/>
        <v>270.45999999999998</v>
      </c>
      <c r="J40" s="182">
        <f t="shared" ca="1" si="6"/>
        <v>87.12</v>
      </c>
      <c r="K40" s="182">
        <f t="shared" ca="1" si="7"/>
        <v>4.97</v>
      </c>
      <c r="L40" s="182">
        <f t="shared" ca="1" si="8"/>
        <v>0</v>
      </c>
      <c r="M40" s="183">
        <f t="shared" ca="1" si="9"/>
        <v>362.55</v>
      </c>
      <c r="N40" s="181">
        <f t="shared" ca="1" si="10"/>
        <v>279.80817556083298</v>
      </c>
      <c r="O40" s="182">
        <f t="shared" ca="1" si="11"/>
        <v>90.131214430450981</v>
      </c>
      <c r="P40" s="182">
        <f t="shared" ca="1" si="12"/>
        <v>5.1417830087160388</v>
      </c>
      <c r="Q40" s="182">
        <f t="shared" ca="1" si="13"/>
        <v>0</v>
      </c>
      <c r="R40" s="183">
        <f t="shared" ca="1" si="14"/>
        <v>375.08117300000004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375.47609999999997</v>
      </c>
      <c r="H41" s="184">
        <f t="shared" ca="1" si="2"/>
        <v>362.93519800000001</v>
      </c>
      <c r="I41" s="185">
        <f t="shared" ca="1" si="5"/>
        <v>270.75</v>
      </c>
      <c r="J41" s="182">
        <f t="shared" ca="1" si="6"/>
        <v>87.21</v>
      </c>
      <c r="K41" s="182">
        <f t="shared" ca="1" si="7"/>
        <v>4.97</v>
      </c>
      <c r="L41" s="182">
        <f t="shared" ca="1" si="8"/>
        <v>0</v>
      </c>
      <c r="M41" s="183">
        <f t="shared" ca="1" si="9"/>
        <v>362.93</v>
      </c>
      <c r="N41" s="181">
        <f t="shared" ca="1" si="10"/>
        <v>280.10953648086411</v>
      </c>
      <c r="O41" s="182">
        <f t="shared" ca="1" si="11"/>
        <v>90.224755961204636</v>
      </c>
      <c r="P41" s="182">
        <f t="shared" ca="1" si="12"/>
        <v>5.1418075579312816</v>
      </c>
      <c r="Q41" s="182">
        <f t="shared" ca="1" si="13"/>
        <v>0</v>
      </c>
      <c r="R41" s="183">
        <f t="shared" ca="1" si="14"/>
        <v>375.47610000000003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375.39820200000003</v>
      </c>
      <c r="H42" s="184">
        <f t="shared" ca="1" si="2"/>
        <v>362.85990199999998</v>
      </c>
      <c r="I42" s="185">
        <f t="shared" ca="1" si="5"/>
        <v>270.69</v>
      </c>
      <c r="J42" s="182">
        <f t="shared" ca="1" si="6"/>
        <v>87.2</v>
      </c>
      <c r="K42" s="182">
        <f t="shared" ca="1" si="7"/>
        <v>4.97</v>
      </c>
      <c r="L42" s="182">
        <f t="shared" ca="1" si="8"/>
        <v>0</v>
      </c>
      <c r="M42" s="183">
        <f t="shared" ca="1" si="9"/>
        <v>362.86</v>
      </c>
      <c r="N42" s="181">
        <f t="shared" ca="1" si="10"/>
        <v>280.04337568037261</v>
      </c>
      <c r="O42" s="182">
        <f t="shared" ca="1" si="11"/>
        <v>90.213093794852014</v>
      </c>
      <c r="P42" s="182">
        <f t="shared" ca="1" si="12"/>
        <v>5.1417325247753949</v>
      </c>
      <c r="Q42" s="182">
        <f t="shared" ca="1" si="13"/>
        <v>0</v>
      </c>
      <c r="R42" s="183">
        <f t="shared" ca="1" si="14"/>
        <v>375.39820200000003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350</v>
      </c>
      <c r="H43" s="184">
        <f t="shared" ca="1" si="2"/>
        <v>338.31</v>
      </c>
      <c r="I43" s="185">
        <f t="shared" ca="1" si="5"/>
        <v>260.98</v>
      </c>
      <c r="J43" s="182">
        <f t="shared" ca="1" si="6"/>
        <v>77.33</v>
      </c>
      <c r="K43" s="182">
        <f t="shared" ca="1" si="7"/>
        <v>0</v>
      </c>
      <c r="L43" s="182">
        <f t="shared" ca="1" si="8"/>
        <v>0</v>
      </c>
      <c r="M43" s="183">
        <f t="shared" ca="1" si="9"/>
        <v>338.31</v>
      </c>
      <c r="N43" s="181">
        <f t="shared" ca="1" si="10"/>
        <v>269.99793089178564</v>
      </c>
      <c r="O43" s="182">
        <f t="shared" ca="1" si="11"/>
        <v>80.002069108214357</v>
      </c>
      <c r="P43" s="182">
        <f t="shared" ca="1" si="12"/>
        <v>0</v>
      </c>
      <c r="Q43" s="182">
        <f t="shared" ca="1" si="13"/>
        <v>0</v>
      </c>
      <c r="R43" s="183">
        <f t="shared" ca="1" si="14"/>
        <v>350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350</v>
      </c>
      <c r="H44" s="184">
        <f t="shared" ca="1" si="2"/>
        <v>338.31</v>
      </c>
      <c r="I44" s="185">
        <f t="shared" ca="1" si="5"/>
        <v>260.98</v>
      </c>
      <c r="J44" s="182">
        <f t="shared" ca="1" si="6"/>
        <v>77.33</v>
      </c>
      <c r="K44" s="182">
        <f t="shared" ca="1" si="7"/>
        <v>0</v>
      </c>
      <c r="L44" s="182">
        <f t="shared" ca="1" si="8"/>
        <v>0</v>
      </c>
      <c r="M44" s="183">
        <f t="shared" ca="1" si="9"/>
        <v>338.31</v>
      </c>
      <c r="N44" s="181">
        <f t="shared" ca="1" si="10"/>
        <v>269.99793089178564</v>
      </c>
      <c r="O44" s="182">
        <f t="shared" ca="1" si="11"/>
        <v>80.002069108214357</v>
      </c>
      <c r="P44" s="182">
        <f t="shared" ca="1" si="12"/>
        <v>0</v>
      </c>
      <c r="Q44" s="182">
        <f t="shared" ca="1" si="13"/>
        <v>0</v>
      </c>
      <c r="R44" s="183">
        <f t="shared" ca="1" si="14"/>
        <v>350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350</v>
      </c>
      <c r="H45" s="184">
        <f t="shared" ca="1" si="2"/>
        <v>338.31</v>
      </c>
      <c r="I45" s="185">
        <f t="shared" ca="1" si="5"/>
        <v>260.98</v>
      </c>
      <c r="J45" s="182">
        <f t="shared" ca="1" si="6"/>
        <v>77.33</v>
      </c>
      <c r="K45" s="182">
        <f t="shared" ca="1" si="7"/>
        <v>0</v>
      </c>
      <c r="L45" s="182">
        <f t="shared" ca="1" si="8"/>
        <v>0</v>
      </c>
      <c r="M45" s="183">
        <f t="shared" ca="1" si="9"/>
        <v>338.31</v>
      </c>
      <c r="N45" s="181">
        <f t="shared" ca="1" si="10"/>
        <v>269.99793089178564</v>
      </c>
      <c r="O45" s="182">
        <f t="shared" ca="1" si="11"/>
        <v>80.002069108214357</v>
      </c>
      <c r="P45" s="182">
        <f t="shared" ca="1" si="12"/>
        <v>0</v>
      </c>
      <c r="Q45" s="182">
        <f t="shared" ca="1" si="13"/>
        <v>0</v>
      </c>
      <c r="R45" s="183">
        <f t="shared" ca="1" si="14"/>
        <v>350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350</v>
      </c>
      <c r="H46" s="184">
        <f t="shared" ca="1" si="2"/>
        <v>338.31</v>
      </c>
      <c r="I46" s="185">
        <f t="shared" ca="1" si="5"/>
        <v>260.98</v>
      </c>
      <c r="J46" s="182">
        <f t="shared" ca="1" si="6"/>
        <v>77.33</v>
      </c>
      <c r="K46" s="182">
        <f t="shared" ca="1" si="7"/>
        <v>0</v>
      </c>
      <c r="L46" s="182">
        <f t="shared" ca="1" si="8"/>
        <v>0</v>
      </c>
      <c r="M46" s="183">
        <f t="shared" ca="1" si="9"/>
        <v>338.31</v>
      </c>
      <c r="N46" s="181">
        <f t="shared" ca="1" si="10"/>
        <v>269.99793089178564</v>
      </c>
      <c r="O46" s="182">
        <f t="shared" ca="1" si="11"/>
        <v>80.002069108214357</v>
      </c>
      <c r="P46" s="182">
        <f t="shared" ca="1" si="12"/>
        <v>0</v>
      </c>
      <c r="Q46" s="182">
        <f t="shared" ca="1" si="13"/>
        <v>0</v>
      </c>
      <c r="R46" s="183">
        <f t="shared" ca="1" si="14"/>
        <v>350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350</v>
      </c>
      <c r="H47" s="184">
        <f t="shared" ca="1" si="2"/>
        <v>338.31</v>
      </c>
      <c r="I47" s="185">
        <f t="shared" ca="1" si="5"/>
        <v>260.98</v>
      </c>
      <c r="J47" s="182">
        <f t="shared" ca="1" si="6"/>
        <v>77.33</v>
      </c>
      <c r="K47" s="182">
        <f t="shared" ca="1" si="7"/>
        <v>0</v>
      </c>
      <c r="L47" s="182">
        <f t="shared" ca="1" si="8"/>
        <v>0</v>
      </c>
      <c r="M47" s="183">
        <f t="shared" ca="1" si="9"/>
        <v>338.31</v>
      </c>
      <c r="N47" s="181">
        <f t="shared" ca="1" si="10"/>
        <v>269.99793089178564</v>
      </c>
      <c r="O47" s="182">
        <f t="shared" ca="1" si="11"/>
        <v>80.002069108214357</v>
      </c>
      <c r="P47" s="182">
        <f t="shared" ca="1" si="12"/>
        <v>0</v>
      </c>
      <c r="Q47" s="182">
        <f t="shared" ca="1" si="13"/>
        <v>0</v>
      </c>
      <c r="R47" s="183">
        <f t="shared" ca="1" si="14"/>
        <v>350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350</v>
      </c>
      <c r="H48" s="184">
        <f t="shared" ca="1" si="2"/>
        <v>338.31</v>
      </c>
      <c r="I48" s="185">
        <f t="shared" ca="1" si="5"/>
        <v>260.98</v>
      </c>
      <c r="J48" s="182">
        <f t="shared" ca="1" si="6"/>
        <v>77.33</v>
      </c>
      <c r="K48" s="182">
        <f t="shared" ca="1" si="7"/>
        <v>0</v>
      </c>
      <c r="L48" s="182">
        <f t="shared" ca="1" si="8"/>
        <v>0</v>
      </c>
      <c r="M48" s="183">
        <f t="shared" ca="1" si="9"/>
        <v>338.31</v>
      </c>
      <c r="N48" s="181">
        <f t="shared" ca="1" si="10"/>
        <v>269.99793089178564</v>
      </c>
      <c r="O48" s="182">
        <f t="shared" ca="1" si="11"/>
        <v>80.002069108214357</v>
      </c>
      <c r="P48" s="182">
        <f t="shared" ca="1" si="12"/>
        <v>0</v>
      </c>
      <c r="Q48" s="182">
        <f t="shared" ca="1" si="13"/>
        <v>0</v>
      </c>
      <c r="R48" s="183">
        <f t="shared" ca="1" si="14"/>
        <v>350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365</v>
      </c>
      <c r="H49" s="184">
        <f t="shared" ca="1" si="2"/>
        <v>352.80900000000003</v>
      </c>
      <c r="I49" s="185">
        <f t="shared" ca="1" si="5"/>
        <v>275.48</v>
      </c>
      <c r="J49" s="182">
        <f t="shared" ca="1" si="6"/>
        <v>77.33</v>
      </c>
      <c r="K49" s="182">
        <f t="shared" ca="1" si="7"/>
        <v>0</v>
      </c>
      <c r="L49" s="182">
        <f t="shared" ca="1" si="8"/>
        <v>0</v>
      </c>
      <c r="M49" s="183">
        <f t="shared" ca="1" si="9"/>
        <v>352.81</v>
      </c>
      <c r="N49" s="181">
        <f t="shared" ca="1" si="10"/>
        <v>284.99815764859278</v>
      </c>
      <c r="O49" s="182">
        <f t="shared" ca="1" si="11"/>
        <v>80.001842351407262</v>
      </c>
      <c r="P49" s="182">
        <f t="shared" ca="1" si="12"/>
        <v>0</v>
      </c>
      <c r="Q49" s="182">
        <f t="shared" ca="1" si="13"/>
        <v>0</v>
      </c>
      <c r="R49" s="183">
        <f t="shared" ca="1" si="14"/>
        <v>365.00000000000006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375</v>
      </c>
      <c r="H50" s="184">
        <f t="shared" ca="1" si="2"/>
        <v>362.47500000000002</v>
      </c>
      <c r="I50" s="185">
        <f t="shared" ca="1" si="5"/>
        <v>285.14999999999998</v>
      </c>
      <c r="J50" s="182">
        <f t="shared" ca="1" si="6"/>
        <v>77.33</v>
      </c>
      <c r="K50" s="182">
        <f t="shared" ca="1" si="7"/>
        <v>0</v>
      </c>
      <c r="L50" s="182">
        <f t="shared" ca="1" si="8"/>
        <v>0</v>
      </c>
      <c r="M50" s="183">
        <f t="shared" ca="1" si="9"/>
        <v>362.47999999999996</v>
      </c>
      <c r="N50" s="181">
        <f t="shared" ca="1" si="10"/>
        <v>294.99903442948579</v>
      </c>
      <c r="O50" s="182">
        <f t="shared" ca="1" si="11"/>
        <v>80.000965570514253</v>
      </c>
      <c r="P50" s="182">
        <f t="shared" ca="1" si="12"/>
        <v>0</v>
      </c>
      <c r="Q50" s="182">
        <f t="shared" ca="1" si="13"/>
        <v>0</v>
      </c>
      <c r="R50" s="183">
        <f t="shared" ca="1" si="14"/>
        <v>375.00000000000006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390</v>
      </c>
      <c r="H51" s="184">
        <f t="shared" ca="1" si="2"/>
        <v>376.97399999999999</v>
      </c>
      <c r="I51" s="185">
        <f t="shared" ca="1" si="5"/>
        <v>299.64</v>
      </c>
      <c r="J51" s="182">
        <f t="shared" ca="1" si="6"/>
        <v>77.33</v>
      </c>
      <c r="K51" s="182">
        <f t="shared" ca="1" si="7"/>
        <v>0</v>
      </c>
      <c r="L51" s="182">
        <f t="shared" ca="1" si="8"/>
        <v>0</v>
      </c>
      <c r="M51" s="183">
        <f t="shared" ca="1" si="9"/>
        <v>376.96999999999997</v>
      </c>
      <c r="N51" s="181">
        <f t="shared" ca="1" si="10"/>
        <v>309.99708199591481</v>
      </c>
      <c r="O51" s="182">
        <f t="shared" ca="1" si="11"/>
        <v>80.002918004085217</v>
      </c>
      <c r="P51" s="182">
        <f t="shared" ca="1" si="12"/>
        <v>0</v>
      </c>
      <c r="Q51" s="182">
        <f t="shared" ca="1" si="13"/>
        <v>0</v>
      </c>
      <c r="R51" s="183">
        <f t="shared" ca="1" si="14"/>
        <v>390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390</v>
      </c>
      <c r="H52" s="184">
        <f t="shared" ca="1" si="2"/>
        <v>376.97399999999999</v>
      </c>
      <c r="I52" s="185">
        <f t="shared" ca="1" si="5"/>
        <v>300.62</v>
      </c>
      <c r="J52" s="182">
        <f t="shared" ca="1" si="6"/>
        <v>76.349999999999994</v>
      </c>
      <c r="K52" s="182">
        <f t="shared" ca="1" si="7"/>
        <v>0</v>
      </c>
      <c r="L52" s="182">
        <f t="shared" ca="1" si="8"/>
        <v>0</v>
      </c>
      <c r="M52" s="183">
        <f t="shared" ca="1" si="9"/>
        <v>376.97</v>
      </c>
      <c r="N52" s="181">
        <f t="shared" ca="1" si="10"/>
        <v>311.01095577897445</v>
      </c>
      <c r="O52" s="182">
        <f t="shared" ca="1" si="11"/>
        <v>78.989044221025537</v>
      </c>
      <c r="P52" s="182">
        <f t="shared" ca="1" si="12"/>
        <v>0</v>
      </c>
      <c r="Q52" s="182">
        <f t="shared" ca="1" si="13"/>
        <v>0</v>
      </c>
      <c r="R52" s="183">
        <f t="shared" ca="1" si="14"/>
        <v>390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405</v>
      </c>
      <c r="H53" s="184">
        <f t="shared" ca="1" si="2"/>
        <v>391.47300000000001</v>
      </c>
      <c r="I53" s="185">
        <f t="shared" ca="1" si="5"/>
        <v>314.14</v>
      </c>
      <c r="J53" s="182">
        <f t="shared" ca="1" si="6"/>
        <v>77.33</v>
      </c>
      <c r="K53" s="182">
        <f t="shared" ca="1" si="7"/>
        <v>0</v>
      </c>
      <c r="L53" s="182">
        <f t="shared" ca="1" si="8"/>
        <v>0</v>
      </c>
      <c r="M53" s="183">
        <f t="shared" ca="1" si="9"/>
        <v>391.46999999999997</v>
      </c>
      <c r="N53" s="181">
        <f t="shared" ca="1" si="10"/>
        <v>324.9973178021304</v>
      </c>
      <c r="O53" s="182">
        <f t="shared" ca="1" si="11"/>
        <v>80.002682197869561</v>
      </c>
      <c r="P53" s="182">
        <f t="shared" ca="1" si="12"/>
        <v>0</v>
      </c>
      <c r="Q53" s="182">
        <f t="shared" ca="1" si="13"/>
        <v>0</v>
      </c>
      <c r="R53" s="183">
        <f t="shared" ca="1" si="14"/>
        <v>404.99999999999994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405</v>
      </c>
      <c r="H54" s="184">
        <f t="shared" ca="1" si="2"/>
        <v>391.47300000000001</v>
      </c>
      <c r="I54" s="185">
        <f t="shared" ca="1" si="5"/>
        <v>314.14</v>
      </c>
      <c r="J54" s="182">
        <f t="shared" ca="1" si="6"/>
        <v>77.33</v>
      </c>
      <c r="K54" s="182">
        <f t="shared" ca="1" si="7"/>
        <v>0</v>
      </c>
      <c r="L54" s="182">
        <f t="shared" ca="1" si="8"/>
        <v>0</v>
      </c>
      <c r="M54" s="183">
        <f t="shared" ca="1" si="9"/>
        <v>391.46999999999997</v>
      </c>
      <c r="N54" s="181">
        <f t="shared" ca="1" si="10"/>
        <v>324.9973178021304</v>
      </c>
      <c r="O54" s="182">
        <f t="shared" ca="1" si="11"/>
        <v>80.002682197869561</v>
      </c>
      <c r="P54" s="182">
        <f t="shared" ca="1" si="12"/>
        <v>0</v>
      </c>
      <c r="Q54" s="182">
        <f t="shared" ca="1" si="13"/>
        <v>0</v>
      </c>
      <c r="R54" s="183">
        <f t="shared" ca="1" si="14"/>
        <v>404.99999999999994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405</v>
      </c>
      <c r="H55" s="184">
        <f t="shared" ca="1" si="2"/>
        <v>391.47300000000001</v>
      </c>
      <c r="I55" s="185">
        <f t="shared" ca="1" si="5"/>
        <v>314.14</v>
      </c>
      <c r="J55" s="182">
        <f t="shared" ca="1" si="6"/>
        <v>77.33</v>
      </c>
      <c r="K55" s="182">
        <f t="shared" ca="1" si="7"/>
        <v>0</v>
      </c>
      <c r="L55" s="182">
        <f t="shared" ca="1" si="8"/>
        <v>0</v>
      </c>
      <c r="M55" s="183">
        <f t="shared" ca="1" si="9"/>
        <v>391.46999999999997</v>
      </c>
      <c r="N55" s="181">
        <f t="shared" ca="1" si="10"/>
        <v>324.9973178021304</v>
      </c>
      <c r="O55" s="182">
        <f t="shared" ca="1" si="11"/>
        <v>80.002682197869561</v>
      </c>
      <c r="P55" s="182">
        <f t="shared" ca="1" si="12"/>
        <v>0</v>
      </c>
      <c r="Q55" s="182">
        <f t="shared" ca="1" si="13"/>
        <v>0</v>
      </c>
      <c r="R55" s="183">
        <f t="shared" ca="1" si="14"/>
        <v>404.99999999999994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405</v>
      </c>
      <c r="H56" s="184">
        <f t="shared" ca="1" si="2"/>
        <v>391.47300000000001</v>
      </c>
      <c r="I56" s="185">
        <f t="shared" ca="1" si="5"/>
        <v>314.14</v>
      </c>
      <c r="J56" s="182">
        <f t="shared" ca="1" si="6"/>
        <v>77.33</v>
      </c>
      <c r="K56" s="182">
        <f t="shared" ca="1" si="7"/>
        <v>0</v>
      </c>
      <c r="L56" s="182">
        <f t="shared" ca="1" si="8"/>
        <v>0</v>
      </c>
      <c r="M56" s="183">
        <f t="shared" ca="1" si="9"/>
        <v>391.46999999999997</v>
      </c>
      <c r="N56" s="181">
        <f t="shared" ca="1" si="10"/>
        <v>324.9973178021304</v>
      </c>
      <c r="O56" s="182">
        <f t="shared" ca="1" si="11"/>
        <v>80.002682197869561</v>
      </c>
      <c r="P56" s="182">
        <f t="shared" ca="1" si="12"/>
        <v>0</v>
      </c>
      <c r="Q56" s="182">
        <f t="shared" ca="1" si="13"/>
        <v>0</v>
      </c>
      <c r="R56" s="183">
        <f t="shared" ca="1" si="14"/>
        <v>404.99999999999994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430</v>
      </c>
      <c r="H57" s="184">
        <f t="shared" ca="1" si="2"/>
        <v>415.63799999999998</v>
      </c>
      <c r="I57" s="185">
        <f t="shared" ca="1" si="5"/>
        <v>338.31</v>
      </c>
      <c r="J57" s="182">
        <f t="shared" ca="1" si="6"/>
        <v>77.33</v>
      </c>
      <c r="K57" s="182">
        <f t="shared" ca="1" si="7"/>
        <v>0</v>
      </c>
      <c r="L57" s="182">
        <f t="shared" ca="1" si="8"/>
        <v>0</v>
      </c>
      <c r="M57" s="183">
        <f t="shared" ca="1" si="9"/>
        <v>415.64</v>
      </c>
      <c r="N57" s="181">
        <f t="shared" ca="1" si="10"/>
        <v>349.9983158502551</v>
      </c>
      <c r="O57" s="182">
        <f t="shared" ca="1" si="11"/>
        <v>80.001684149744975</v>
      </c>
      <c r="P57" s="182">
        <f t="shared" ca="1" si="12"/>
        <v>0</v>
      </c>
      <c r="Q57" s="182">
        <f t="shared" ca="1" si="13"/>
        <v>0</v>
      </c>
      <c r="R57" s="183">
        <f t="shared" ca="1" si="14"/>
        <v>430.00000000000006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470</v>
      </c>
      <c r="H58" s="184">
        <f t="shared" ca="1" si="2"/>
        <v>454.30200000000002</v>
      </c>
      <c r="I58" s="185">
        <f t="shared" ca="1" si="5"/>
        <v>357.64</v>
      </c>
      <c r="J58" s="182">
        <f t="shared" ca="1" si="6"/>
        <v>96.66</v>
      </c>
      <c r="K58" s="182">
        <f t="shared" ca="1" si="7"/>
        <v>0</v>
      </c>
      <c r="L58" s="182">
        <f t="shared" ca="1" si="8"/>
        <v>0</v>
      </c>
      <c r="M58" s="183">
        <f t="shared" ca="1" si="9"/>
        <v>454.29999999999995</v>
      </c>
      <c r="N58" s="181">
        <f t="shared" ca="1" si="10"/>
        <v>369.99955976227164</v>
      </c>
      <c r="O58" s="182">
        <f t="shared" ca="1" si="11"/>
        <v>100.00044023772837</v>
      </c>
      <c r="P58" s="182">
        <f t="shared" ca="1" si="12"/>
        <v>0</v>
      </c>
      <c r="Q58" s="182">
        <f t="shared" ca="1" si="13"/>
        <v>0</v>
      </c>
      <c r="R58" s="183">
        <f t="shared" ca="1" si="14"/>
        <v>470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550.098164</v>
      </c>
      <c r="H59" s="184">
        <f t="shared" ca="1" si="2"/>
        <v>531.72488499999997</v>
      </c>
      <c r="I59" s="185">
        <f t="shared" ca="1" si="5"/>
        <v>367.39</v>
      </c>
      <c r="J59" s="182">
        <f t="shared" ca="1" si="6"/>
        <v>155.46</v>
      </c>
      <c r="K59" s="182">
        <f t="shared" ca="1" si="7"/>
        <v>8.86</v>
      </c>
      <c r="L59" s="182">
        <f t="shared" ca="1" si="8"/>
        <v>0</v>
      </c>
      <c r="M59" s="183">
        <f t="shared" ca="1" si="9"/>
        <v>531.71</v>
      </c>
      <c r="N59" s="181">
        <f t="shared" ca="1" si="10"/>
        <v>380.09547398386331</v>
      </c>
      <c r="O59" s="182">
        <f t="shared" ca="1" si="11"/>
        <v>160.83628401843109</v>
      </c>
      <c r="P59" s="182">
        <f t="shared" ca="1" si="12"/>
        <v>9.1664059977055157</v>
      </c>
      <c r="Q59" s="182">
        <f t="shared" ca="1" si="13"/>
        <v>0</v>
      </c>
      <c r="R59" s="183">
        <f t="shared" ca="1" si="14"/>
        <v>550.09816399999988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584.44209999999998</v>
      </c>
      <c r="H60" s="184">
        <f t="shared" ca="1" si="2"/>
        <v>564.92173400000001</v>
      </c>
      <c r="I60" s="185">
        <f t="shared" ca="1" si="5"/>
        <v>396.31</v>
      </c>
      <c r="J60" s="182">
        <f t="shared" ca="1" si="6"/>
        <v>159.52000000000001</v>
      </c>
      <c r="K60" s="182">
        <f t="shared" ca="1" si="7"/>
        <v>9.1</v>
      </c>
      <c r="L60" s="182">
        <f t="shared" ca="1" si="8"/>
        <v>0</v>
      </c>
      <c r="M60" s="183">
        <f t="shared" ca="1" si="9"/>
        <v>564.93000000000006</v>
      </c>
      <c r="N60" s="181">
        <f t="shared" ca="1" si="10"/>
        <v>409.99813897474019</v>
      </c>
      <c r="O60" s="182">
        <f t="shared" ca="1" si="11"/>
        <v>165.0296564034482</v>
      </c>
      <c r="P60" s="182">
        <f t="shared" ca="1" si="12"/>
        <v>9.4143046218115494</v>
      </c>
      <c r="Q60" s="182">
        <f t="shared" ca="1" si="13"/>
        <v>0</v>
      </c>
      <c r="R60" s="183">
        <f t="shared" ca="1" si="14"/>
        <v>584.44209999999987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604.44209999999998</v>
      </c>
      <c r="H61" s="184">
        <f t="shared" ca="1" si="2"/>
        <v>584.25373400000001</v>
      </c>
      <c r="I61" s="185">
        <f t="shared" ca="1" si="5"/>
        <v>415.64</v>
      </c>
      <c r="J61" s="182">
        <f t="shared" ca="1" si="6"/>
        <v>159.52000000000001</v>
      </c>
      <c r="K61" s="182">
        <f t="shared" ca="1" si="7"/>
        <v>9.1</v>
      </c>
      <c r="L61" s="182">
        <f t="shared" ca="1" si="8"/>
        <v>0</v>
      </c>
      <c r="M61" s="183">
        <f t="shared" ca="1" si="9"/>
        <v>584.26</v>
      </c>
      <c r="N61" s="181">
        <f t="shared" ca="1" si="10"/>
        <v>429.99745737171804</v>
      </c>
      <c r="O61" s="182">
        <f t="shared" ca="1" si="11"/>
        <v>165.03030122205868</v>
      </c>
      <c r="P61" s="182">
        <f t="shared" ca="1" si="12"/>
        <v>9.4143414062232562</v>
      </c>
      <c r="Q61" s="182">
        <f t="shared" ca="1" si="13"/>
        <v>0</v>
      </c>
      <c r="R61" s="183">
        <f t="shared" ca="1" si="14"/>
        <v>604.44209999999998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634.44209999999998</v>
      </c>
      <c r="H62" s="184">
        <f t="shared" ca="1" si="2"/>
        <v>613.25173400000006</v>
      </c>
      <c r="I62" s="185">
        <f t="shared" ca="1" si="5"/>
        <v>444.64</v>
      </c>
      <c r="J62" s="182">
        <f t="shared" ca="1" si="6"/>
        <v>159.52000000000001</v>
      </c>
      <c r="K62" s="182">
        <f t="shared" ca="1" si="7"/>
        <v>9.1</v>
      </c>
      <c r="L62" s="182">
        <f t="shared" ca="1" si="8"/>
        <v>0</v>
      </c>
      <c r="M62" s="183">
        <f t="shared" ca="1" si="9"/>
        <v>613.26</v>
      </c>
      <c r="N62" s="181">
        <f t="shared" ca="1" si="10"/>
        <v>459.9979378143039</v>
      </c>
      <c r="O62" s="182">
        <f t="shared" ca="1" si="11"/>
        <v>165.02984670775857</v>
      </c>
      <c r="P62" s="182">
        <f t="shared" ca="1" si="12"/>
        <v>9.4143154779375795</v>
      </c>
      <c r="Q62" s="182">
        <f t="shared" ca="1" si="13"/>
        <v>0</v>
      </c>
      <c r="R62" s="183">
        <f t="shared" ca="1" si="14"/>
        <v>634.4421000000001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686.77995699999997</v>
      </c>
      <c r="H63" s="184">
        <f t="shared" ca="1" si="2"/>
        <v>663.84150599999998</v>
      </c>
      <c r="I63" s="185">
        <f t="shared" ca="1" si="5"/>
        <v>495.23</v>
      </c>
      <c r="J63" s="182">
        <f t="shared" ca="1" si="6"/>
        <v>159.52000000000001</v>
      </c>
      <c r="K63" s="182">
        <f t="shared" ca="1" si="7"/>
        <v>9.1</v>
      </c>
      <c r="L63" s="182">
        <f t="shared" ca="1" si="8"/>
        <v>0</v>
      </c>
      <c r="M63" s="183">
        <f t="shared" ca="1" si="9"/>
        <v>663.85</v>
      </c>
      <c r="N63" s="181">
        <f t="shared" ca="1" si="10"/>
        <v>512.3356753861716</v>
      </c>
      <c r="O63" s="182">
        <f t="shared" ca="1" si="11"/>
        <v>165.02995969065299</v>
      </c>
      <c r="P63" s="182">
        <f t="shared" ca="1" si="12"/>
        <v>9.4143219231754145</v>
      </c>
      <c r="Q63" s="182">
        <f t="shared" ca="1" si="13"/>
        <v>0</v>
      </c>
      <c r="R63" s="183">
        <f t="shared" ca="1" si="14"/>
        <v>686.77995699999997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686.77995699999997</v>
      </c>
      <c r="H64" s="184">
        <f t="shared" ca="1" si="2"/>
        <v>663.84150599999998</v>
      </c>
      <c r="I64" s="185">
        <f t="shared" ca="1" si="5"/>
        <v>495.23</v>
      </c>
      <c r="J64" s="182">
        <f t="shared" ca="1" si="6"/>
        <v>159.52000000000001</v>
      </c>
      <c r="K64" s="182">
        <f t="shared" ca="1" si="7"/>
        <v>9.1</v>
      </c>
      <c r="L64" s="182">
        <f t="shared" ca="1" si="8"/>
        <v>0</v>
      </c>
      <c r="M64" s="183">
        <f t="shared" ca="1" si="9"/>
        <v>663.85</v>
      </c>
      <c r="N64" s="181">
        <f t="shared" ca="1" si="10"/>
        <v>512.3356753861716</v>
      </c>
      <c r="O64" s="182">
        <f t="shared" ca="1" si="11"/>
        <v>165.02995969065299</v>
      </c>
      <c r="P64" s="182">
        <f t="shared" ca="1" si="12"/>
        <v>9.4143219231754145</v>
      </c>
      <c r="Q64" s="182">
        <f t="shared" ca="1" si="13"/>
        <v>0</v>
      </c>
      <c r="R64" s="183">
        <f t="shared" ca="1" si="14"/>
        <v>686.77995699999997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686.77995699999997</v>
      </c>
      <c r="H65" s="184">
        <f t="shared" ca="1" si="2"/>
        <v>663.84150599999998</v>
      </c>
      <c r="I65" s="185">
        <f t="shared" ca="1" si="5"/>
        <v>495.23</v>
      </c>
      <c r="J65" s="182">
        <f t="shared" ca="1" si="6"/>
        <v>159.52000000000001</v>
      </c>
      <c r="K65" s="182">
        <f t="shared" ca="1" si="7"/>
        <v>9.1</v>
      </c>
      <c r="L65" s="182">
        <f t="shared" ca="1" si="8"/>
        <v>0</v>
      </c>
      <c r="M65" s="183">
        <f t="shared" ca="1" si="9"/>
        <v>663.85</v>
      </c>
      <c r="N65" s="181">
        <f t="shared" ca="1" si="10"/>
        <v>512.3356753861716</v>
      </c>
      <c r="O65" s="182">
        <f t="shared" ca="1" si="11"/>
        <v>165.02995969065299</v>
      </c>
      <c r="P65" s="182">
        <f t="shared" ca="1" si="12"/>
        <v>9.4143219231754145</v>
      </c>
      <c r="Q65" s="182">
        <f t="shared" ca="1" si="13"/>
        <v>0</v>
      </c>
      <c r="R65" s="183">
        <f t="shared" ca="1" si="14"/>
        <v>686.77995699999997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686.77995699999997</v>
      </c>
      <c r="H66" s="184">
        <f t="shared" ca="1" si="2"/>
        <v>663.84150599999998</v>
      </c>
      <c r="I66" s="185">
        <f t="shared" ca="1" si="5"/>
        <v>495.23</v>
      </c>
      <c r="J66" s="182">
        <f t="shared" ca="1" si="6"/>
        <v>159.52000000000001</v>
      </c>
      <c r="K66" s="182">
        <f t="shared" ca="1" si="7"/>
        <v>9.1</v>
      </c>
      <c r="L66" s="182">
        <f t="shared" ca="1" si="8"/>
        <v>0</v>
      </c>
      <c r="M66" s="183">
        <f t="shared" ca="1" si="9"/>
        <v>663.85</v>
      </c>
      <c r="N66" s="181">
        <f t="shared" ca="1" si="10"/>
        <v>512.3356753861716</v>
      </c>
      <c r="O66" s="182">
        <f t="shared" ca="1" si="11"/>
        <v>165.02995969065299</v>
      </c>
      <c r="P66" s="182">
        <f t="shared" ca="1" si="12"/>
        <v>9.4143219231754145</v>
      </c>
      <c r="Q66" s="182">
        <f t="shared" ca="1" si="13"/>
        <v>0</v>
      </c>
      <c r="R66" s="183">
        <f t="shared" ca="1" si="14"/>
        <v>686.77995699999997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686.77995699999997</v>
      </c>
      <c r="H67" s="184">
        <f t="shared" ref="H67:H98" ca="1" si="17">INDIRECT("ISGS_Delhi_pp!" &amp; $V$3 &amp; X67)</f>
        <v>663.84150599999998</v>
      </c>
      <c r="I67" s="185">
        <f t="shared" ca="1" si="5"/>
        <v>495.23</v>
      </c>
      <c r="J67" s="182">
        <f t="shared" ca="1" si="6"/>
        <v>159.52000000000001</v>
      </c>
      <c r="K67" s="182">
        <f t="shared" ca="1" si="7"/>
        <v>9.1</v>
      </c>
      <c r="L67" s="182">
        <f t="shared" ca="1" si="8"/>
        <v>0</v>
      </c>
      <c r="M67" s="183">
        <f t="shared" ca="1" si="9"/>
        <v>663.85</v>
      </c>
      <c r="N67" s="181">
        <f t="shared" ca="1" si="10"/>
        <v>512.3356753861716</v>
      </c>
      <c r="O67" s="182">
        <f t="shared" ca="1" si="11"/>
        <v>165.02995969065299</v>
      </c>
      <c r="P67" s="182">
        <f t="shared" ca="1" si="12"/>
        <v>9.4143219231754145</v>
      </c>
      <c r="Q67" s="182">
        <f t="shared" ca="1" si="13"/>
        <v>0</v>
      </c>
      <c r="R67" s="183">
        <f t="shared" ca="1" si="14"/>
        <v>686.77995699999997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686.77995699999997</v>
      </c>
      <c r="H68" s="184">
        <f t="shared" ca="1" si="17"/>
        <v>663.84150599999998</v>
      </c>
      <c r="I68" s="185">
        <f t="shared" ref="I68:I98" ca="1" si="20">INDIRECT("BRPL_EOD!" &amp; $V$3 &amp; X68)</f>
        <v>495.23</v>
      </c>
      <c r="J68" s="182">
        <f t="shared" ref="J68:J98" ca="1" si="21">INDIRECT("BYPL_EOD!" &amp; $V$3 &amp; X68)</f>
        <v>159.52000000000001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663.85</v>
      </c>
      <c r="N68" s="181">
        <f t="shared" ref="N68:N98" ca="1" si="25">INDIRECT("BRPL_ISGS_exbus!" &amp; $V$3 &amp; X68)</f>
        <v>512.3356753861716</v>
      </c>
      <c r="O68" s="182">
        <f t="shared" ref="O68:O98" ca="1" si="26">INDIRECT("BYPL_ISGS_exbus!" &amp; $V$3 &amp; X68)</f>
        <v>165.02995969065299</v>
      </c>
      <c r="P68" s="182">
        <f t="shared" ref="P68:P98" ca="1" si="27">INDIRECT("TPDDL_ISGS_exbus!" &amp; $V$3 &amp; X68)</f>
        <v>9.4143219231754145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663.84150599999998</v>
      </c>
      <c r="I69" s="185">
        <f t="shared" ca="1" si="20"/>
        <v>495.23</v>
      </c>
      <c r="J69" s="182">
        <f t="shared" ca="1" si="21"/>
        <v>159.52000000000001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663.85</v>
      </c>
      <c r="N69" s="181">
        <f t="shared" ca="1" si="25"/>
        <v>512.3356753861716</v>
      </c>
      <c r="O69" s="182">
        <f t="shared" ca="1" si="26"/>
        <v>165.02995969065299</v>
      </c>
      <c r="P69" s="182">
        <f t="shared" ca="1" si="27"/>
        <v>9.4143219231754145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663.84150599999998</v>
      </c>
      <c r="I70" s="185">
        <f t="shared" ca="1" si="20"/>
        <v>495.23</v>
      </c>
      <c r="J70" s="182">
        <f t="shared" ca="1" si="21"/>
        <v>159.52000000000001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663.85</v>
      </c>
      <c r="N70" s="181">
        <f t="shared" ca="1" si="25"/>
        <v>512.3356753861716</v>
      </c>
      <c r="O70" s="182">
        <f t="shared" ca="1" si="26"/>
        <v>165.02995969065299</v>
      </c>
      <c r="P70" s="182">
        <f t="shared" ca="1" si="27"/>
        <v>9.4143219231754145</v>
      </c>
      <c r="Q70" s="182">
        <f t="shared" ca="1" si="28"/>
        <v>0</v>
      </c>
      <c r="R70" s="183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663.84150599999998</v>
      </c>
      <c r="I71" s="185">
        <f t="shared" ca="1" si="20"/>
        <v>495.23</v>
      </c>
      <c r="J71" s="182">
        <f t="shared" ca="1" si="21"/>
        <v>159.52000000000001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663.85</v>
      </c>
      <c r="N71" s="181">
        <f t="shared" ca="1" si="25"/>
        <v>512.3356753861716</v>
      </c>
      <c r="O71" s="182">
        <f t="shared" ca="1" si="26"/>
        <v>165.02995969065299</v>
      </c>
      <c r="P71" s="182">
        <f t="shared" ca="1" si="27"/>
        <v>9.4143219231754145</v>
      </c>
      <c r="Q71" s="182">
        <f t="shared" ca="1" si="28"/>
        <v>0</v>
      </c>
      <c r="R71" s="183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663.84150599999998</v>
      </c>
      <c r="I72" s="185">
        <f t="shared" ca="1" si="20"/>
        <v>495.23</v>
      </c>
      <c r="J72" s="182">
        <f t="shared" ca="1" si="21"/>
        <v>159.52000000000001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663.85</v>
      </c>
      <c r="N72" s="181">
        <f t="shared" ca="1" si="25"/>
        <v>512.3356753861716</v>
      </c>
      <c r="O72" s="182">
        <f t="shared" ca="1" si="26"/>
        <v>165.02995969065299</v>
      </c>
      <c r="P72" s="182">
        <f t="shared" ca="1" si="27"/>
        <v>9.4143219231754145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663.84150599999998</v>
      </c>
      <c r="I73" s="185">
        <f t="shared" ca="1" si="20"/>
        <v>495.23</v>
      </c>
      <c r="J73" s="182">
        <f t="shared" ca="1" si="21"/>
        <v>159.52000000000001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663.85</v>
      </c>
      <c r="N73" s="181">
        <f t="shared" ca="1" si="25"/>
        <v>512.3356753861716</v>
      </c>
      <c r="O73" s="182">
        <f t="shared" ca="1" si="26"/>
        <v>165.02995969065299</v>
      </c>
      <c r="P73" s="182">
        <f t="shared" ca="1" si="27"/>
        <v>9.4143219231754145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663.84150599999998</v>
      </c>
      <c r="I74" s="185">
        <f t="shared" ca="1" si="20"/>
        <v>495.23</v>
      </c>
      <c r="J74" s="182">
        <f t="shared" ca="1" si="21"/>
        <v>159.52000000000001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663.85</v>
      </c>
      <c r="N74" s="181">
        <f t="shared" ca="1" si="25"/>
        <v>512.3356753861716</v>
      </c>
      <c r="O74" s="182">
        <f t="shared" ca="1" si="26"/>
        <v>165.02995969065299</v>
      </c>
      <c r="P74" s="182">
        <f t="shared" ca="1" si="27"/>
        <v>9.4143219231754145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663.84150599999998</v>
      </c>
      <c r="I75" s="185">
        <f t="shared" ca="1" si="20"/>
        <v>495.23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663.85</v>
      </c>
      <c r="N75" s="181">
        <f t="shared" ca="1" si="25"/>
        <v>512.3356753861716</v>
      </c>
      <c r="O75" s="182">
        <f t="shared" ca="1" si="26"/>
        <v>165.02995969065299</v>
      </c>
      <c r="P75" s="182">
        <f t="shared" ca="1" si="27"/>
        <v>9.4143219231754145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14.296147013749989</v>
      </c>
      <c r="H99" s="59">
        <f t="shared" ca="1" si="30"/>
        <v>13.818655697499979</v>
      </c>
      <c r="I99" s="173">
        <f t="shared" ca="1" si="30"/>
        <v>10.404505000000007</v>
      </c>
      <c r="J99" s="54">
        <f t="shared" ca="1" si="30"/>
        <v>3.2670675000000045</v>
      </c>
      <c r="K99" s="54">
        <f t="shared" ca="1" si="30"/>
        <v>0.14720250000000018</v>
      </c>
      <c r="L99" s="54">
        <f t="shared" ca="1" si="30"/>
        <v>0</v>
      </c>
      <c r="M99" s="55">
        <f t="shared" ca="1" si="30"/>
        <v>13.81877499999999</v>
      </c>
      <c r="N99" s="56">
        <f t="shared" ca="1" si="30"/>
        <v>10.7639314411079</v>
      </c>
      <c r="O99" s="54">
        <f t="shared" ca="1" si="30"/>
        <v>3.379928316929913</v>
      </c>
      <c r="P99" s="54">
        <f t="shared" ca="1" si="30"/>
        <v>0.15228725571219778</v>
      </c>
      <c r="Q99" s="54">
        <f t="shared" ca="1" si="30"/>
        <v>0</v>
      </c>
      <c r="R99" s="55">
        <f t="shared" ca="1" si="30"/>
        <v>14.296147013749989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45199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45199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45199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2023-10-03T10:32:24Z</dcterms:modified>
</cp:coreProperties>
</file>